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76"/>
  <workbookPr filterPrivacy="1" showInkAnnotation="0" autoCompressPictures="0"/>
  <xr:revisionPtr revIDLastSave="0" documentId="13_ncr:1_{F0190C90-A4C3-4175-B793-6DFC7A35E1E5}" xr6:coauthVersionLast="36" xr6:coauthVersionMax="36" xr10:uidLastSave="{00000000-0000-0000-0000-000000000000}"/>
  <bookViews>
    <workbookView xWindow="0" yWindow="0" windowWidth="19476" windowHeight="8640" xr2:uid="{00000000-000D-0000-FFFF-FFFF00000000}"/>
  </bookViews>
  <sheets>
    <sheet name="Cost Proposal Workbook" sheetId="3" r:id="rId1"/>
    <sheet name="UT Assumptions" sheetId="13" r:id="rId2"/>
    <sheet name="Metrics" sheetId="14" r:id="rId3"/>
    <sheet name="IPEDS Data" sheetId="16" r:id="rId4"/>
    <sheet name="Instructions" sheetId="10" r:id="rId5"/>
  </sheets>
  <definedNames>
    <definedName name="inclusive">#REF!</definedName>
    <definedName name="offshore">#REF!</definedName>
    <definedName name="onsite">#REF!</definedName>
    <definedName name="_xlnm.Print_Area" localSheetId="0">'Cost Proposal Workbook'!$A$1:$L$65</definedName>
    <definedName name="_xlnm.Print_Area" localSheetId="4">Instructions!$A$1:$H$8</definedName>
    <definedName name="remote">#REF!</definedName>
  </definedNames>
  <calcPr calcId="191028"/>
  <extLst>
    <ext xmlns:mx="http://schemas.microsoft.com/office/mac/excel/2008/main" uri="{7523E5D3-25F3-A5E0-1632-64F254C22452}">
      <mx:ArchID Flags="2"/>
    </ext>
  </extLst>
</workbook>
</file>

<file path=xl/calcChain.xml><?xml version="1.0" encoding="utf-8"?>
<calcChain xmlns="http://schemas.openxmlformats.org/spreadsheetml/2006/main">
  <c r="L39" i="3" l="1"/>
  <c r="L28" i="3"/>
  <c r="L18" i="3"/>
  <c r="L16" i="3"/>
  <c r="L10" i="3" l="1"/>
  <c r="L34" i="3" l="1"/>
  <c r="L35" i="3" l="1"/>
  <c r="L29" i="3"/>
  <c r="L32" i="3"/>
  <c r="L15" i="3" l="1"/>
  <c r="L41" i="3"/>
  <c r="L40" i="3"/>
  <c r="L38" i="3"/>
  <c r="L37" i="3"/>
  <c r="L36" i="3"/>
  <c r="L30" i="3"/>
  <c r="L26" i="3"/>
  <c r="L11" i="3"/>
  <c r="J12" i="3"/>
  <c r="D12" i="3"/>
  <c r="K12" i="3"/>
  <c r="I12" i="3"/>
  <c r="H12" i="3"/>
  <c r="G12" i="3"/>
  <c r="F12" i="3"/>
  <c r="E12" i="3"/>
  <c r="C12" i="3"/>
  <c r="B12" i="3"/>
  <c r="M9" i="16"/>
  <c r="C3" i="14"/>
  <c r="C12" i="14"/>
  <c r="C11" i="14"/>
  <c r="M8" i="16"/>
  <c r="M7" i="16"/>
  <c r="M6" i="16"/>
  <c r="M5" i="16"/>
  <c r="J9" i="16"/>
  <c r="J8" i="16"/>
  <c r="J7" i="16"/>
  <c r="J6" i="16"/>
  <c r="J5" i="16"/>
  <c r="G9" i="16"/>
  <c r="G8" i="16"/>
  <c r="G7" i="16"/>
  <c r="G6" i="16"/>
  <c r="G5" i="16"/>
  <c r="D9" i="16"/>
  <c r="D8" i="16"/>
  <c r="D7" i="16"/>
  <c r="D6" i="16"/>
  <c r="D5" i="16"/>
  <c r="O11" i="16"/>
  <c r="N11" i="16"/>
  <c r="L11" i="16"/>
  <c r="K11" i="16"/>
  <c r="I11" i="16"/>
  <c r="H11" i="16"/>
  <c r="F11" i="16"/>
  <c r="E11" i="16"/>
  <c r="C11" i="16"/>
  <c r="B11" i="16"/>
  <c r="M11" i="16" l="1"/>
  <c r="J11" i="16"/>
  <c r="G11" i="16"/>
  <c r="D11" i="16"/>
  <c r="L8" i="3" l="1"/>
  <c r="L24" i="3"/>
  <c r="L25" i="3"/>
  <c r="L20" i="3"/>
  <c r="L19" i="3"/>
  <c r="L17" i="3"/>
  <c r="L23" i="3"/>
  <c r="L9" i="3"/>
  <c r="L12" i="3" l="1"/>
</calcChain>
</file>

<file path=xl/sharedStrings.xml><?xml version="1.0" encoding="utf-8"?>
<sst xmlns="http://schemas.openxmlformats.org/spreadsheetml/2006/main" count="243" uniqueCount="213">
  <si>
    <t>University of Tennessee| Enterprise Resource Planning (ERP) Solution</t>
  </si>
  <si>
    <t>COST PROPOSAL WORKBOOK</t>
  </si>
  <si>
    <t xml:space="preserve">Vendor Name: </t>
  </si>
  <si>
    <t>SOFTWARE SOLUTION SUBSCRIPTION/LICENSE/MAINTENANCE &amp; HOSTING FEES COST: Orange Highlight Indicates Implementation Timeline</t>
  </si>
  <si>
    <t>YEAR 1 COSTS</t>
  </si>
  <si>
    <t>YEAR 2 COSTS</t>
  </si>
  <si>
    <t>YEAR 3 COSTS</t>
  </si>
  <si>
    <t>YEAR 4 COSTS</t>
  </si>
  <si>
    <t>YEAR 5 COSTS</t>
  </si>
  <si>
    <t>YEAR 6 COSTS</t>
  </si>
  <si>
    <t>YEAR 7 COSTS</t>
  </si>
  <si>
    <t>YEAR 8 COSTS</t>
  </si>
  <si>
    <t>YEAR 9 COSTS</t>
  </si>
  <si>
    <t>YEAR 10 COSTS</t>
  </si>
  <si>
    <t>TOTAL 10 YEARS</t>
  </si>
  <si>
    <t>Human Resources / Payroll System</t>
  </si>
  <si>
    <t>Finance System</t>
  </si>
  <si>
    <t>Support/Maintenance/Success (assume highest level of support)</t>
  </si>
  <si>
    <t>Training</t>
  </si>
  <si>
    <t>TOTAL - ALL REQUIRED ITEMS FOR CORE MODULES</t>
  </si>
  <si>
    <t>OPTIONAL / RECOMMENDED SOLUTIONS &amp; SERVICES</t>
  </si>
  <si>
    <t>*Only provide a price if available separate from core modules, otherwise write "included"</t>
  </si>
  <si>
    <t>Analytics/Reporting Solution</t>
  </si>
  <si>
    <t>Capital Assets and Projects</t>
  </si>
  <si>
    <t>Contract Management</t>
  </si>
  <si>
    <t>Data Management Solution</t>
  </si>
  <si>
    <t>Effort Certification and Reporting</t>
  </si>
  <si>
    <t>End User Training</t>
  </si>
  <si>
    <t>Event Management Solution</t>
  </si>
  <si>
    <t>Facilities Management Solution</t>
  </si>
  <si>
    <t>Facility Scheduling</t>
  </si>
  <si>
    <t>Faculty Credentialing</t>
  </si>
  <si>
    <t>Governance, Risk and Compliance Solution</t>
  </si>
  <si>
    <t>Hiring and Onboarding</t>
  </si>
  <si>
    <t>Integration/Interface Creation Solution</t>
  </si>
  <si>
    <t>Learning Management (for Employees and External users)</t>
  </si>
  <si>
    <t>Lease Management</t>
  </si>
  <si>
    <t>Master Data Management</t>
  </si>
  <si>
    <t>Non-Resident Alien Tax Compliance</t>
  </si>
  <si>
    <t>Organizational Charts</t>
  </si>
  <si>
    <t>Performance and Goals Management</t>
  </si>
  <si>
    <t>Procurement/Sourcing</t>
  </si>
  <si>
    <t>Programming Environment/Extend Capability</t>
  </si>
  <si>
    <t>Recruitment and Selections</t>
  </si>
  <si>
    <t>Time and Absence Management</t>
  </si>
  <si>
    <t>Travel and Expense Management</t>
  </si>
  <si>
    <t>Add rows for other solutions offered/needed to meet UT's stated needs</t>
  </si>
  <si>
    <t>INTERFACE CREATION/CONFIGURATION SERVICES</t>
  </si>
  <si>
    <t>Fixed Hourly Rate That Includes Travel</t>
  </si>
  <si>
    <t>BIDDER MAY ADD ADDITIONAL INFORMATION BELOW TO EXPLAIN PRICING INCLUDING TIERED PRICING MODEL (to include Student option)</t>
  </si>
  <si>
    <t xml:space="preserve">Financial System includes: </t>
  </si>
  <si>
    <t>Accounts Payable</t>
  </si>
  <si>
    <t>Asset Management</t>
  </si>
  <si>
    <t>Audit &amp; Internal Controls</t>
  </si>
  <si>
    <t>Billing &amp; Accounts Receivable</t>
  </si>
  <si>
    <t>Budget &amp; Planning</t>
  </si>
  <si>
    <t>Cash Basis Accounting (as well as Accrual)</t>
  </si>
  <si>
    <t>Cash Management</t>
  </si>
  <si>
    <t>Compliance &amp; Reporting</t>
  </si>
  <si>
    <t>General Ledger/Chart of Accounts</t>
  </si>
  <si>
    <t xml:space="preserve">Gifts &amp; Endowments </t>
  </si>
  <si>
    <t>Position Budgeting</t>
  </si>
  <si>
    <t>Tax Reporting</t>
  </si>
  <si>
    <t>Tuition Fee Waiver</t>
  </si>
  <si>
    <t>Reporting for Financial Services</t>
  </si>
  <si>
    <t>Self-Service for Financial Services</t>
  </si>
  <si>
    <t>Workflow for Financial Services</t>
  </si>
  <si>
    <t xml:space="preserve">Human Resources / Payroll System includes: </t>
  </si>
  <si>
    <t>Benefits Administration</t>
  </si>
  <si>
    <t>Compensation Administration</t>
  </si>
  <si>
    <t>Employee Mobility and Transition</t>
  </si>
  <si>
    <t>Faculty Workload</t>
  </si>
  <si>
    <t>Learning &amp; Development</t>
  </si>
  <si>
    <t>Managing Data and Personnel Actions</t>
  </si>
  <si>
    <t xml:space="preserve">Non-Resident Alien Tax Compliance </t>
  </si>
  <si>
    <t>Payroll</t>
  </si>
  <si>
    <t>Performance Management &amp; Succession Planning</t>
  </si>
  <si>
    <t>Position Management</t>
  </si>
  <si>
    <t>Recruit to Hire and Onboarding</t>
  </si>
  <si>
    <t>Termination/Separation</t>
  </si>
  <si>
    <t>Time &amp; Absence Management</t>
  </si>
  <si>
    <t>Reporting for Human Resources/Payroll</t>
  </si>
  <si>
    <t>Self Service for Human Resources/Payroll</t>
  </si>
  <si>
    <t>Workflow for Human Resources/Payroll</t>
  </si>
  <si>
    <t xml:space="preserve">Integrations include: </t>
  </si>
  <si>
    <t>Academic Program Inventory (custom app)</t>
  </si>
  <si>
    <t>Account referential files (various campus interfaces)</t>
  </si>
  <si>
    <t>Agiloft (Contracts, Memphis accounts receivable)</t>
  </si>
  <si>
    <t>ANDI (alumni and development)</t>
  </si>
  <si>
    <t>ARCHIBUS (IWMS)</t>
  </si>
  <si>
    <t>Auto Liability (custom app)</t>
  </si>
  <si>
    <t>BSI Tax Factory (Payroll)</t>
  </si>
  <si>
    <t>Cayuse (research pre-award)</t>
  </si>
  <si>
    <t>Coach Courtesy Car Management (custom app)</t>
  </si>
  <si>
    <t>Code Library (custom app)</t>
  </si>
  <si>
    <t>Concord (retirement)</t>
  </si>
  <si>
    <t>Concur (SAP travel system)</t>
  </si>
  <si>
    <t>Conflict of Interest/Outside Interest Disclosure (custom app)</t>
  </si>
  <si>
    <t>Consolidated Data Warehouse (Institutional Effectiveness)</t>
  </si>
  <si>
    <t>Cornerstone (KATE LMS)</t>
  </si>
  <si>
    <t>Credentialing (custom app)</t>
  </si>
  <si>
    <t>Direct Deposit Authorization (custom app)</t>
  </si>
  <si>
    <t>DocuSign (UTHSC Agiloft integration)</t>
  </si>
  <si>
    <t>Edison (State of Tennessee insurance and benefits)</t>
  </si>
  <si>
    <t>Ellucian Banner (student system)</t>
  </si>
  <si>
    <t>Employee referential file (various campus interfaces)</t>
  </si>
  <si>
    <t>eQuest (external job postings)</t>
  </si>
  <si>
    <t>Equifax (employment verification)</t>
  </si>
  <si>
    <t>ESM (shop, e-procurement, invoicing)</t>
  </si>
  <si>
    <t>Faculty Reference Letters (custom app)</t>
  </si>
  <si>
    <t>Fidelity (retirement)</t>
  </si>
  <si>
    <t>FlyUT – Flight Calendar (custom app)</t>
  </si>
  <si>
    <t>FlyUT – Pilot Application (custom app)</t>
  </si>
  <si>
    <t>FlyUT – Scheduling Application (custom app)</t>
  </si>
  <si>
    <t>Framework Order CMS (custom app)</t>
  </si>
  <si>
    <t>Funds center referential files (various campus interfaces)</t>
  </si>
  <si>
    <t>G/L referential files (various campus interfaces)</t>
  </si>
  <si>
    <t>General Liability (custom app)</t>
  </si>
  <si>
    <t>Glacier (non-resident alien)</t>
  </si>
  <si>
    <t>Great West/Empower Retirement (401k/457)</t>
  </si>
  <si>
    <t>HR Acuity (case management)</t>
  </si>
  <si>
    <t>i2Verify (employment verification – Knoxville campus)</t>
  </si>
  <si>
    <t>IDEA Invention Disclosure (custom app)</t>
  </si>
  <si>
    <t>iLabs (lab charge backs)</t>
  </si>
  <si>
    <t>Insurance Certificate Manager (custom app)</t>
  </si>
  <si>
    <t>Intellectual Property Agreement (custom app)</t>
  </si>
  <si>
    <t>Interface manager (custom functionality for invoice/transfer processing)</t>
  </si>
  <si>
    <t>Kronos (time tracking)</t>
  </si>
  <si>
    <t>LDAP/Active Directory</t>
  </si>
  <si>
    <t>Org Chart Manager (Knoxville OIT application)</t>
  </si>
  <si>
    <t>OSPREY (custom app)</t>
  </si>
  <si>
    <t>Outreach and Engagement (custom app)</t>
  </si>
  <si>
    <t>Payflex (flex spending accounts)</t>
  </si>
  <si>
    <t>PCI Suite (custom app)</t>
  </si>
  <si>
    <t>Professional Privilege Tax (custom app)</t>
  </si>
  <si>
    <t>Purchase Orders (custom app)</t>
  </si>
  <si>
    <t>Request for Certificate of Insurance (custom app)</t>
  </si>
  <si>
    <t>Retirement and Benefits Secure Info Transfer (custom app)</t>
  </si>
  <si>
    <t>SAP Enable Now (help documentation repository)</t>
  </si>
  <si>
    <t>State of Tennessee/Corvel (worker’s compensation)</t>
  </si>
  <si>
    <t>Stratocore (lab charge backs)</t>
  </si>
  <si>
    <t>Super System (Ag Extension)</t>
  </si>
  <si>
    <t>Taleo (Oracle recruiting)</t>
  </si>
  <si>
    <t>Thrift Savings (retirement)</t>
  </si>
  <si>
    <t>TIAA (retirement)</t>
  </si>
  <si>
    <t>TimeSheetX (student financial aid time entry - Knoxville and Chattanooga)</t>
  </si>
  <si>
    <t>Truescreen (background checks)</t>
  </si>
  <si>
    <t>ULPS (retirement)</t>
  </si>
  <si>
    <t>Unemployment Insurance Employee ID (custom app)</t>
  </si>
  <si>
    <t>University Parking</t>
  </si>
  <si>
    <t>US Bank</t>
  </si>
  <si>
    <t>UT Promise (custom app)</t>
  </si>
  <si>
    <t>UTFI Gift Agreements (custom app)</t>
  </si>
  <si>
    <t>Valic (retirement)</t>
  </si>
  <si>
    <t>Vols for Life (custom app)</t>
  </si>
  <si>
    <t>Voya (retirement)</t>
  </si>
  <si>
    <t xml:space="preserve">1098-T Printing (custom app) </t>
  </si>
  <si>
    <t>Metric Item</t>
  </si>
  <si>
    <t>Annual Amounts</t>
  </si>
  <si>
    <t>Item</t>
  </si>
  <si>
    <t>Applications for Employment Received</t>
  </si>
  <si>
    <t>Total Employee Headcount (Regular)</t>
  </si>
  <si>
    <t>Total Employee Headcount (Temporary)</t>
  </si>
  <si>
    <t>Faculty Headcount (Regular)</t>
  </si>
  <si>
    <t>Faculty Headcount (Temporary)</t>
  </si>
  <si>
    <t>Staff Headcount (Regular)</t>
  </si>
  <si>
    <t>Staff Headcount (Temporary)</t>
  </si>
  <si>
    <t>Student Workers Headcount</t>
  </si>
  <si>
    <t>International Students</t>
  </si>
  <si>
    <t>Headcount of Students Receiving Financial Aid</t>
  </si>
  <si>
    <t>Learning Management External Users</t>
  </si>
  <si>
    <t>IRIS Web Portal Logins per year</t>
  </si>
  <si>
    <t>IRIS Web Portal Logins per month</t>
  </si>
  <si>
    <t>Payroll Check Deposits</t>
  </si>
  <si>
    <t>$1.1B</t>
  </si>
  <si>
    <t>Supplier Payments</t>
  </si>
  <si>
    <t>$872M</t>
  </si>
  <si>
    <t>Job Applicants</t>
  </si>
  <si>
    <t>New Hires</t>
  </si>
  <si>
    <t>IPEDS Enrollment Data
UT System</t>
  </si>
  <si>
    <r>
      <rPr>
        <sz val="11"/>
        <rFont val="Times New Roman"/>
        <family val="1"/>
      </rPr>
      <t>Headcount</t>
    </r>
  </si>
  <si>
    <r>
      <rPr>
        <sz val="11"/>
        <rFont val="Times New Roman"/>
        <family val="1"/>
      </rPr>
      <t>Full-time Equivalent</t>
    </r>
  </si>
  <si>
    <r>
      <rPr>
        <sz val="11"/>
        <rFont val="Times New Roman"/>
        <family val="1"/>
      </rPr>
      <t>Unduplicated Headcount</t>
    </r>
  </si>
  <si>
    <t>Fall 2019</t>
  </si>
  <si>
    <t>Fall 2020</t>
  </si>
  <si>
    <t>FY 2019</t>
  </si>
  <si>
    <t>FY 2020</t>
  </si>
  <si>
    <r>
      <rPr>
        <sz val="11"/>
        <rFont val="Times New Roman"/>
        <family val="1"/>
      </rPr>
      <t>Universities</t>
    </r>
  </si>
  <si>
    <r>
      <rPr>
        <sz val="11"/>
        <rFont val="Times New Roman"/>
        <family val="1"/>
      </rPr>
      <t>Full-time</t>
    </r>
  </si>
  <si>
    <r>
      <rPr>
        <sz val="11"/>
        <rFont val="Times New Roman"/>
        <family val="1"/>
      </rPr>
      <t>Part-time</t>
    </r>
  </si>
  <si>
    <r>
      <rPr>
        <sz val="11"/>
        <rFont val="Times New Roman"/>
        <family val="1"/>
      </rPr>
      <t>Total</t>
    </r>
  </si>
  <si>
    <r>
      <rPr>
        <sz val="11"/>
        <rFont val="Times New Roman"/>
        <family val="1"/>
      </rPr>
      <t>Undergrad</t>
    </r>
  </si>
  <si>
    <r>
      <rPr>
        <sz val="11"/>
        <rFont val="Times New Roman"/>
        <family val="1"/>
      </rPr>
      <t>Graduate</t>
    </r>
  </si>
  <si>
    <r>
      <rPr>
        <sz val="11"/>
        <rFont val="Times New Roman"/>
        <family val="1"/>
      </rPr>
      <t>12-month Unduplicated Headcount</t>
    </r>
  </si>
  <si>
    <t>University of Tennessee - Knoxville</t>
  </si>
  <si>
    <t>University of Tennessee - Chattanooga</t>
  </si>
  <si>
    <t>University of Tennessee - Martin</t>
  </si>
  <si>
    <t>UT Health Science Center - Memphis</t>
  </si>
  <si>
    <t>UT Southern - Pulaski</t>
  </si>
  <si>
    <t>UT System Totals</t>
  </si>
  <si>
    <t>SOURCES: Enrollment Demographics
https://data.tennessee.edu/enrollment/  and</t>
  </si>
  <si>
    <t>https://nces.ed.gov/ipeds/datacenter/Data.aspx</t>
  </si>
  <si>
    <t>UT System | Enterprise Resource Planning (ERP) Solution</t>
  </si>
  <si>
    <t>Instructions</t>
  </si>
  <si>
    <t xml:space="preserve">All costs must be provided using UT's timeline for implementation, provided metrics, and assumptions.  Costs must reflect solutions and services proposed in response to the RFP written response and demo.  Cost requested, include:
 - Software Costs: All costs associated to the proposed solutions (including, but not limited to: hardware, software, subscriptions, licenses, maintenance).   UT prefers to have five (5) instances.  Your pricing should be for five (5) or more.
 - Implementation Services (Training and Integration Services):  All costs for the proposed implementation services team and required training.  Costs must be presented as a FIXED COST for each category outlined on the pricing tab. FIXED COST must include travel, expenses and tools/technology required for the team's services. 
IMPORTANT!  Cost proposals must remain in the provided format, using the worksheet provided, on the pricing tab.  Rows can be added where noted.  
DO NOT ADD COLUMNS - adding columns to the provide worksheets will result in proposals not being considered for response.  </t>
  </si>
  <si>
    <t>Contract Billing</t>
  </si>
  <si>
    <t>Grants Management</t>
  </si>
  <si>
    <t>Endowment Management</t>
  </si>
  <si>
    <t>Project Management</t>
  </si>
  <si>
    <t>Budget and Planning</t>
  </si>
  <si>
    <t>Travel &amp; Expense Management</t>
  </si>
  <si>
    <t>Gifts and Endowments</t>
  </si>
  <si>
    <t>Integration/interface creation services (services to be provided by software vendor NOT implementation partner)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</si>
</sst>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6" formatCode="&quot;$&quot;#,##0_);[Red]\(&quot;$&quot;#,##0\)"/>
    <numFmt numFmtId="44" formatCode="_(&quot;$&quot;* #,##0.00_);_(&quot;$&quot;* \(#,##0.00\);_(&quot;$&quot;* &quot;-&quot;??_);_(@_)"/>
    <numFmt numFmtId="43" formatCode="_(* #,##0.00_);_(* \(#,##0.00\);_(* &quot;-&quot;??_);_(@_)"/>
    <numFmt numFmtId="164" formatCode="_(&quot;$&quot;* #,##0_);_(&quot;$&quot;* \(#,##0\);_(&quot;$&quot;* &quot;-&quot;??_);_(@_)"/>
    <numFmt numFmtId="165" formatCode="&quot;$&quot;#,##0"/>
    <numFmt numFmtId="166" formatCode="&quot;$&quot;#,##0.00"/>
    <numFmt numFmtId="167" formatCode="_(* #,##0_);_(* \(#,##0\);_(* &quot;-&quot;??_);_(@_)"/>
  </numFmts>
  <fonts count="40">
    <font>
      <sz val="12"/>
      <color theme="1"/>
      <name val="Calibri"/>
      <family val="2"/>
      <charset val="129"/>
      <scheme val="minor"/>
    </font>
    <font>
      <sz val="11"/>
      <color theme="1"/>
      <name val="Calibri"/>
      <family val="2"/>
      <scheme val="minor"/>
    </font>
    <font>
      <sz val="11"/>
      <color theme="1"/>
      <name val="Calibri"/>
      <family val="2"/>
      <scheme val="minor"/>
    </font>
    <font>
      <b/>
      <sz val="12"/>
      <color theme="1"/>
      <name val="Calibri"/>
      <family val="2"/>
      <scheme val="minor"/>
    </font>
    <font>
      <sz val="12"/>
      <color rgb="FF000000"/>
      <name val="Calibri"/>
      <family val="2"/>
      <scheme val="minor"/>
    </font>
    <font>
      <sz val="12"/>
      <color rgb="FFFF0000"/>
      <name val="Calibri"/>
      <family val="2"/>
      <scheme val="minor"/>
    </font>
    <font>
      <u/>
      <sz val="12"/>
      <color theme="10"/>
      <name val="Calibri"/>
      <family val="2"/>
      <scheme val="minor"/>
    </font>
    <font>
      <u/>
      <sz val="12"/>
      <color theme="11"/>
      <name val="Calibri"/>
      <family val="2"/>
      <scheme val="minor"/>
    </font>
    <font>
      <sz val="12"/>
      <color theme="1"/>
      <name val="Calibri"/>
      <family val="2"/>
      <scheme val="minor"/>
    </font>
    <font>
      <sz val="12"/>
      <name val="Calibri"/>
      <family val="2"/>
      <scheme val="minor"/>
    </font>
    <font>
      <b/>
      <sz val="12"/>
      <name val="Calibri"/>
      <family val="2"/>
      <scheme val="minor"/>
    </font>
    <font>
      <b/>
      <sz val="20"/>
      <color theme="4" tint="-0.249977111117893"/>
      <name val="Calibri"/>
      <family val="2"/>
      <scheme val="minor"/>
    </font>
    <font>
      <b/>
      <sz val="14"/>
      <color theme="1"/>
      <name val="Calibri"/>
      <family val="2"/>
      <scheme val="minor"/>
    </font>
    <font>
      <i/>
      <sz val="12"/>
      <color rgb="FFFF0000"/>
      <name val="Calibri"/>
      <family val="2"/>
      <scheme val="minor"/>
    </font>
    <font>
      <sz val="11"/>
      <color rgb="FF0000CC"/>
      <name val="Courier New"/>
      <family val="3"/>
    </font>
    <font>
      <u/>
      <sz val="11"/>
      <color theme="10"/>
      <name val="Calibri"/>
      <family val="2"/>
      <scheme val="minor"/>
    </font>
    <font>
      <sz val="12"/>
      <color theme="1"/>
      <name val="Calibri"/>
      <family val="2"/>
    </font>
    <font>
      <sz val="14"/>
      <color theme="1"/>
      <name val="Calibri"/>
      <family val="2"/>
      <scheme val="minor"/>
    </font>
    <font>
      <b/>
      <sz val="12"/>
      <color theme="1"/>
      <name val="Calibri"/>
      <family val="2"/>
      <charset val="129"/>
      <scheme val="minor"/>
    </font>
    <font>
      <sz val="12"/>
      <color theme="1"/>
      <name val="Calibri"/>
      <family val="2"/>
      <charset val="129"/>
      <scheme val="minor"/>
    </font>
    <font>
      <b/>
      <sz val="28"/>
      <color theme="4" tint="-0.249977111117893"/>
      <name val="Calibri"/>
      <family val="2"/>
      <scheme val="minor"/>
    </font>
    <font>
      <b/>
      <u/>
      <sz val="20"/>
      <color theme="4" tint="-0.249977111117893"/>
      <name val="Calibri"/>
      <family val="2"/>
      <scheme val="minor"/>
    </font>
    <font>
      <sz val="28"/>
      <color theme="4" tint="-0.249977111117893"/>
      <name val="Calibri"/>
      <family val="2"/>
      <scheme val="minor"/>
    </font>
    <font>
      <sz val="24"/>
      <color theme="4" tint="-0.249977111117893"/>
      <name val="Calibri"/>
      <family val="2"/>
      <scheme val="minor"/>
    </font>
    <font>
      <sz val="18"/>
      <color theme="4" tint="-0.249977111117893"/>
      <name val="Calibri"/>
      <family val="2"/>
      <scheme val="minor"/>
    </font>
    <font>
      <b/>
      <sz val="18"/>
      <color theme="1"/>
      <name val="Calibri"/>
      <family val="2"/>
      <scheme val="minor"/>
    </font>
    <font>
      <sz val="18"/>
      <color rgb="FFFF0000"/>
      <name val="Calibri"/>
      <family val="2"/>
      <scheme val="minor"/>
    </font>
    <font>
      <sz val="18"/>
      <color theme="1"/>
      <name val="Calibri"/>
      <family val="2"/>
      <scheme val="minor"/>
    </font>
    <font>
      <b/>
      <i/>
      <sz val="12"/>
      <color rgb="FF0000CC"/>
      <name val="Calibri"/>
      <family val="2"/>
      <scheme val="minor"/>
    </font>
    <font>
      <b/>
      <sz val="14"/>
      <color rgb="FFFF0000"/>
      <name val="Calibri"/>
      <family val="2"/>
      <scheme val="minor"/>
    </font>
    <font>
      <sz val="22"/>
      <color rgb="FF0000CC"/>
      <name val="Courier New"/>
      <family val="3"/>
    </font>
    <font>
      <b/>
      <u/>
      <sz val="14"/>
      <color rgb="FFFF0000"/>
      <name val="Calibri"/>
      <family val="2"/>
      <scheme val="minor"/>
    </font>
    <font>
      <b/>
      <sz val="11"/>
      <color rgb="FF1F497D"/>
      <name val="Calibri"/>
      <family val="2"/>
    </font>
    <font>
      <sz val="11"/>
      <color rgb="FF1F497D"/>
      <name val="Calibri"/>
      <family val="2"/>
    </font>
    <font>
      <sz val="10"/>
      <color rgb="FF000000"/>
      <name val="Times New Roman"/>
      <family val="1"/>
    </font>
    <font>
      <sz val="11"/>
      <name val="Times New Roman"/>
      <family val="1"/>
    </font>
    <font>
      <sz val="11"/>
      <color rgb="FF000000"/>
      <name val="Times New Roman"/>
      <family val="2"/>
    </font>
    <font>
      <u/>
      <sz val="12"/>
      <color theme="10"/>
      <name val="Calibri"/>
      <family val="2"/>
      <charset val="129"/>
      <scheme val="minor"/>
    </font>
    <font>
      <b/>
      <sz val="11"/>
      <name val="Courier New"/>
      <family val="3"/>
    </font>
    <font>
      <b/>
      <u/>
      <sz val="14"/>
      <color theme="4" tint="-0.249977111117893"/>
      <name val="Calibri"/>
      <family val="2"/>
      <scheme val="minor"/>
    </font>
  </fonts>
  <fills count="8">
    <fill>
      <patternFill patternType="none"/>
    </fill>
    <fill>
      <patternFill patternType="gray125"/>
    </fill>
    <fill>
      <patternFill patternType="solid">
        <fgColor indexed="22"/>
        <bgColor indexed="64"/>
      </patternFill>
    </fill>
    <fill>
      <patternFill patternType="solid">
        <fgColor theme="0" tint="-0.14999847407452621"/>
        <bgColor indexed="64"/>
      </patternFill>
    </fill>
    <fill>
      <patternFill patternType="solid">
        <fgColor theme="0" tint="-0.14999847407452621"/>
        <bgColor rgb="FF000000"/>
      </patternFill>
    </fill>
    <fill>
      <patternFill patternType="solid">
        <fgColor rgb="FFFFFFCC"/>
        <bgColor indexed="64"/>
      </patternFill>
    </fill>
    <fill>
      <patternFill patternType="solid">
        <fgColor theme="3" tint="0.79998168889431442"/>
        <bgColor indexed="64"/>
      </patternFill>
    </fill>
    <fill>
      <patternFill patternType="solid">
        <fgColor theme="9" tint="0.59999389629810485"/>
        <bgColor indexed="64"/>
      </patternFill>
    </fill>
  </fills>
  <borders count="23">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auto="1"/>
      </left>
      <right/>
      <top style="thin">
        <color auto="1"/>
      </top>
      <bottom style="thin">
        <color auto="1"/>
      </bottom>
      <diagonal/>
    </border>
    <border>
      <left style="thin">
        <color auto="1"/>
      </left>
      <right style="thin">
        <color auto="1"/>
      </right>
      <top/>
      <bottom style="thin">
        <color auto="1"/>
      </bottom>
      <diagonal/>
    </border>
    <border>
      <left/>
      <right/>
      <top style="thin">
        <color auto="1"/>
      </top>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thin">
        <color auto="1"/>
      </left>
      <right/>
      <top/>
      <bottom style="thin">
        <color auto="1"/>
      </bottom>
      <diagonal/>
    </border>
    <border>
      <left/>
      <right style="thin">
        <color auto="1"/>
      </right>
      <top style="thin">
        <color auto="1"/>
      </top>
      <bottom style="thin">
        <color auto="1"/>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style="thin">
        <color rgb="FF000000"/>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right/>
      <top style="thick">
        <color rgb="FF000000"/>
      </top>
      <bottom style="thin">
        <color auto="1"/>
      </bottom>
      <diagonal/>
    </border>
    <border>
      <left/>
      <right/>
      <top style="thick">
        <color rgb="FF000000"/>
      </top>
      <bottom/>
      <diagonal/>
    </border>
  </borders>
  <cellStyleXfs count="40">
    <xf numFmtId="0" fontId="0" fillId="0" borderId="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2" fillId="0" borderId="0"/>
    <xf numFmtId="0" fontId="1" fillId="0" borderId="0"/>
    <xf numFmtId="0" fontId="15" fillId="0" borderId="0" applyNumberFormat="0" applyFill="0" applyBorder="0" applyAlignment="0" applyProtection="0"/>
    <xf numFmtId="44" fontId="19" fillId="0" borderId="0" applyFont="0" applyFill="0" applyBorder="0" applyAlignment="0" applyProtection="0"/>
    <xf numFmtId="43" fontId="19" fillId="0" borderId="0" applyFont="0" applyFill="0" applyBorder="0" applyAlignment="0" applyProtection="0"/>
    <xf numFmtId="0" fontId="34" fillId="0" borderId="0"/>
    <xf numFmtId="0" fontId="37" fillId="0" borderId="0" applyNumberFormat="0" applyFill="0" applyBorder="0" applyAlignment="0" applyProtection="0"/>
  </cellStyleXfs>
  <cellXfs count="103">
    <xf numFmtId="0" fontId="0" fillId="0" borderId="0" xfId="0"/>
    <xf numFmtId="0" fontId="0" fillId="0" borderId="0" xfId="0" applyAlignment="1">
      <alignment horizontal="center" vertical="center"/>
    </xf>
    <xf numFmtId="0" fontId="3" fillId="0" borderId="0" xfId="0" applyFont="1" applyAlignment="1">
      <alignment wrapText="1"/>
    </xf>
    <xf numFmtId="0" fontId="3" fillId="0" borderId="0" xfId="0" applyFont="1" applyAlignment="1">
      <alignment horizontal="left" vertical="center"/>
    </xf>
    <xf numFmtId="6" fontId="0" fillId="0" borderId="0" xfId="0" applyNumberFormat="1" applyAlignment="1">
      <alignment horizontal="center" vertical="center"/>
    </xf>
    <xf numFmtId="0" fontId="5" fillId="0" borderId="0" xfId="0" applyFont="1"/>
    <xf numFmtId="0" fontId="8" fillId="0" borderId="0" xfId="0" applyFont="1"/>
    <xf numFmtId="0" fontId="0" fillId="0" borderId="0" xfId="0" applyAlignment="1">
      <alignment vertical="center"/>
    </xf>
    <xf numFmtId="0" fontId="0" fillId="0" borderId="0" xfId="0" applyAlignment="1">
      <alignment vertical="center" wrapText="1"/>
    </xf>
    <xf numFmtId="0" fontId="13" fillId="0" borderId="0" xfId="0" applyFont="1" applyAlignment="1">
      <alignment vertical="center"/>
    </xf>
    <xf numFmtId="0" fontId="3" fillId="0" borderId="0" xfId="0" applyFont="1" applyAlignment="1">
      <alignment vertical="center"/>
    </xf>
    <xf numFmtId="0" fontId="11" fillId="0" borderId="0" xfId="0" applyFont="1" applyAlignment="1">
      <alignment vertical="center"/>
    </xf>
    <xf numFmtId="0" fontId="5" fillId="0" borderId="0" xfId="0" applyFont="1" applyAlignment="1">
      <alignment horizontal="center" vertical="center"/>
    </xf>
    <xf numFmtId="0" fontId="0" fillId="0" borderId="0" xfId="0" applyAlignment="1">
      <alignment wrapText="1"/>
    </xf>
    <xf numFmtId="0" fontId="17" fillId="0" borderId="0" xfId="0" applyFont="1" applyAlignment="1">
      <alignment horizontal="left" vertical="center"/>
    </xf>
    <xf numFmtId="0" fontId="18" fillId="0" borderId="0" xfId="0" applyFont="1"/>
    <xf numFmtId="165" fontId="16" fillId="0" borderId="1" xfId="0" applyNumberFormat="1" applyFont="1" applyBorder="1" applyAlignment="1">
      <alignment horizontal="center" vertical="center"/>
    </xf>
    <xf numFmtId="0" fontId="10" fillId="3" borderId="1" xfId="0" applyFont="1" applyFill="1" applyBorder="1" applyAlignment="1">
      <alignment vertical="center" wrapText="1"/>
    </xf>
    <xf numFmtId="0" fontId="10" fillId="3" borderId="1" xfId="0" applyFont="1" applyFill="1" applyBorder="1" applyAlignment="1">
      <alignment horizontal="center" vertical="center" wrapText="1"/>
    </xf>
    <xf numFmtId="0" fontId="12" fillId="5" borderId="1" xfId="0" applyFont="1" applyFill="1" applyBorder="1" applyAlignment="1">
      <alignment horizontal="right" wrapText="1"/>
    </xf>
    <xf numFmtId="0" fontId="20" fillId="0" borderId="0" xfId="0" applyFont="1" applyAlignment="1">
      <alignment vertical="center"/>
    </xf>
    <xf numFmtId="0" fontId="23" fillId="0" borderId="0" xfId="0" applyFont="1" applyAlignment="1">
      <alignment horizontal="right" vertical="center"/>
    </xf>
    <xf numFmtId="0" fontId="24" fillId="0" borderId="0" xfId="0" applyFont="1" applyAlignment="1">
      <alignment horizontal="left" vertical="center"/>
    </xf>
    <xf numFmtId="0" fontId="25" fillId="0" borderId="0" xfId="0" applyFont="1" applyAlignment="1">
      <alignment horizontal="left" vertical="center"/>
    </xf>
    <xf numFmtId="0" fontId="26" fillId="0" borderId="0" xfId="0" applyFont="1" applyAlignment="1">
      <alignment horizontal="center" vertical="center"/>
    </xf>
    <xf numFmtId="0" fontId="27" fillId="0" borderId="0" xfId="0" applyFont="1" applyAlignment="1">
      <alignment wrapText="1"/>
    </xf>
    <xf numFmtId="0" fontId="27" fillId="0" borderId="0" xfId="0" applyFont="1"/>
    <xf numFmtId="0" fontId="22" fillId="0" borderId="0" xfId="0" applyFont="1" applyAlignment="1">
      <alignment vertical="center"/>
    </xf>
    <xf numFmtId="0" fontId="24" fillId="0" borderId="0" xfId="0" applyFont="1" applyAlignment="1">
      <alignment vertical="center"/>
    </xf>
    <xf numFmtId="0" fontId="21" fillId="0" borderId="2" xfId="0" applyFont="1" applyBorder="1" applyAlignment="1">
      <alignment vertical="center" wrapText="1"/>
    </xf>
    <xf numFmtId="0" fontId="28" fillId="0" borderId="1" xfId="0" applyFont="1" applyBorder="1" applyAlignment="1">
      <alignment horizontal="left" vertical="center" wrapText="1"/>
    </xf>
    <xf numFmtId="0" fontId="29" fillId="0" borderId="0" xfId="0" applyFont="1" applyAlignment="1">
      <alignment horizontal="left" vertical="center" wrapText="1"/>
    </xf>
    <xf numFmtId="0" fontId="10" fillId="0" borderId="1" xfId="0" applyFont="1" applyBorder="1" applyAlignment="1">
      <alignment vertical="center" wrapText="1"/>
    </xf>
    <xf numFmtId="166" fontId="14" fillId="0" borderId="1" xfId="36" applyNumberFormat="1" applyFont="1" applyFill="1" applyBorder="1" applyAlignment="1">
      <alignment horizontal="center" vertical="center"/>
    </xf>
    <xf numFmtId="165" fontId="3" fillId="5" borderId="1" xfId="0" applyNumberFormat="1" applyFont="1" applyFill="1" applyBorder="1" applyAlignment="1">
      <alignment horizontal="center" vertical="center"/>
    </xf>
    <xf numFmtId="165" fontId="14" fillId="0" borderId="1" xfId="0" applyNumberFormat="1" applyFont="1" applyBorder="1" applyAlignment="1">
      <alignment horizontal="center" vertical="center"/>
    </xf>
    <xf numFmtId="165" fontId="14" fillId="0" borderId="0" xfId="0" applyNumberFormat="1" applyFont="1" applyAlignment="1">
      <alignment horizontal="center" vertical="center"/>
    </xf>
    <xf numFmtId="0" fontId="3" fillId="0" borderId="0" xfId="0" applyFont="1"/>
    <xf numFmtId="165" fontId="16" fillId="0" borderId="0" xfId="0" applyNumberFormat="1" applyFont="1" applyAlignment="1">
      <alignment horizontal="center" vertical="center"/>
    </xf>
    <xf numFmtId="164" fontId="10" fillId="4" borderId="3" xfId="0" applyNumberFormat="1" applyFont="1" applyFill="1" applyBorder="1" applyAlignment="1">
      <alignment vertical="center" wrapText="1"/>
    </xf>
    <xf numFmtId="0" fontId="21" fillId="0" borderId="0" xfId="0" applyFont="1" applyAlignment="1">
      <alignment vertical="center" wrapText="1"/>
    </xf>
    <xf numFmtId="165" fontId="14" fillId="0" borderId="4" xfId="0" applyNumberFormat="1" applyFont="1" applyBorder="1" applyAlignment="1">
      <alignment horizontal="center" vertical="center"/>
    </xf>
    <xf numFmtId="165" fontId="16" fillId="0" borderId="4" xfId="0" applyNumberFormat="1" applyFont="1" applyBorder="1" applyAlignment="1">
      <alignment horizontal="center" vertical="center"/>
    </xf>
    <xf numFmtId="3" fontId="10" fillId="4" borderId="6" xfId="0" applyNumberFormat="1" applyFont="1" applyFill="1" applyBorder="1" applyAlignment="1">
      <alignment horizontal="center" vertical="center"/>
    </xf>
    <xf numFmtId="3" fontId="10" fillId="4" borderId="7" xfId="0" applyNumberFormat="1" applyFont="1" applyFill="1" applyBorder="1" applyAlignment="1">
      <alignment horizontal="center" vertical="center"/>
    </xf>
    <xf numFmtId="3" fontId="10" fillId="4" borderId="8" xfId="0" applyNumberFormat="1" applyFont="1" applyFill="1" applyBorder="1" applyAlignment="1">
      <alignment horizontal="center" vertical="center"/>
    </xf>
    <xf numFmtId="164" fontId="10" fillId="4" borderId="9" xfId="0" applyNumberFormat="1" applyFont="1" applyFill="1" applyBorder="1" applyAlignment="1">
      <alignment vertical="center" wrapText="1"/>
    </xf>
    <xf numFmtId="165" fontId="10" fillId="4" borderId="6" xfId="0" applyNumberFormat="1" applyFont="1" applyFill="1" applyBorder="1" applyAlignment="1">
      <alignment horizontal="center" vertical="center"/>
    </xf>
    <xf numFmtId="165" fontId="10" fillId="4" borderId="7" xfId="0" applyNumberFormat="1" applyFont="1" applyFill="1" applyBorder="1" applyAlignment="1">
      <alignment horizontal="center" vertical="center"/>
    </xf>
    <xf numFmtId="165" fontId="10" fillId="4" borderId="8" xfId="0" applyNumberFormat="1" applyFont="1" applyFill="1" applyBorder="1" applyAlignment="1">
      <alignment horizontal="center" vertical="center"/>
    </xf>
    <xf numFmtId="0" fontId="10" fillId="2" borderId="10" xfId="0" applyFont="1" applyFill="1" applyBorder="1" applyAlignment="1">
      <alignment horizontal="left" vertical="center" wrapText="1"/>
    </xf>
    <xf numFmtId="0" fontId="32" fillId="0" borderId="11" xfId="0" applyFont="1" applyBorder="1" applyAlignment="1">
      <alignment vertical="center" wrapText="1"/>
    </xf>
    <xf numFmtId="0" fontId="32" fillId="0" borderId="12" xfId="0" applyFont="1" applyBorder="1" applyAlignment="1">
      <alignment vertical="center" wrapText="1"/>
    </xf>
    <xf numFmtId="0" fontId="33" fillId="0" borderId="13" xfId="0" applyFont="1" applyBorder="1" applyAlignment="1">
      <alignment vertical="center" wrapText="1"/>
    </xf>
    <xf numFmtId="0" fontId="33" fillId="0" borderId="14" xfId="0" applyFont="1" applyBorder="1" applyAlignment="1">
      <alignment vertical="center" wrapText="1"/>
    </xf>
    <xf numFmtId="167" fontId="33" fillId="0" borderId="14" xfId="37" applyNumberFormat="1" applyFont="1" applyBorder="1" applyAlignment="1">
      <alignment vertical="center" wrapText="1"/>
    </xf>
    <xf numFmtId="0" fontId="32" fillId="6" borderId="11" xfId="0" applyFont="1" applyFill="1" applyBorder="1" applyAlignment="1">
      <alignment vertical="center" wrapText="1"/>
    </xf>
    <xf numFmtId="0" fontId="32" fillId="6" borderId="12" xfId="0" applyFont="1" applyFill="1" applyBorder="1" applyAlignment="1">
      <alignment vertical="center" wrapText="1"/>
    </xf>
    <xf numFmtId="0" fontId="32" fillId="6" borderId="12" xfId="0" applyFont="1" applyFill="1" applyBorder="1" applyAlignment="1">
      <alignment horizontal="center" vertical="center" wrapText="1"/>
    </xf>
    <xf numFmtId="0" fontId="34" fillId="0" borderId="0" xfId="38" applyAlignment="1">
      <alignment horizontal="left" vertical="top"/>
    </xf>
    <xf numFmtId="0" fontId="35" fillId="0" borderId="20" xfId="38" applyFont="1" applyBorder="1" applyAlignment="1">
      <alignment horizontal="left" vertical="top" wrapText="1" indent="4"/>
    </xf>
    <xf numFmtId="0" fontId="35" fillId="0" borderId="20" xfId="38" applyFont="1" applyBorder="1" applyAlignment="1">
      <alignment horizontal="left" vertical="center" wrapText="1"/>
    </xf>
    <xf numFmtId="0" fontId="35" fillId="0" borderId="20" xfId="38" applyFont="1" applyBorder="1" applyAlignment="1">
      <alignment horizontal="right" vertical="center" wrapText="1"/>
    </xf>
    <xf numFmtId="0" fontId="35" fillId="0" borderId="20" xfId="38" applyFont="1" applyBorder="1" applyAlignment="1">
      <alignment horizontal="left" vertical="center" wrapText="1" indent="1"/>
    </xf>
    <xf numFmtId="0" fontId="35" fillId="0" borderId="20" xfId="38" applyFont="1" applyBorder="1" applyAlignment="1">
      <alignment horizontal="left" vertical="top" wrapText="1"/>
    </xf>
    <xf numFmtId="3" fontId="36" fillId="0" borderId="20" xfId="38" applyNumberFormat="1" applyFont="1" applyBorder="1" applyAlignment="1">
      <alignment horizontal="right" vertical="top" shrinkToFit="1"/>
    </xf>
    <xf numFmtId="3" fontId="36" fillId="0" borderId="0" xfId="38" applyNumberFormat="1" applyFont="1" applyAlignment="1">
      <alignment horizontal="right" vertical="top" shrinkToFit="1"/>
    </xf>
    <xf numFmtId="3" fontId="36" fillId="0" borderId="0" xfId="38" applyNumberFormat="1" applyFont="1" applyAlignment="1">
      <alignment horizontal="left" vertical="top" indent="1" shrinkToFit="1"/>
    </xf>
    <xf numFmtId="1" fontId="36" fillId="0" borderId="0" xfId="38" applyNumberFormat="1" applyFont="1" applyAlignment="1">
      <alignment horizontal="right" vertical="top" shrinkToFit="1"/>
    </xf>
    <xf numFmtId="0" fontId="35" fillId="0" borderId="1" xfId="38" applyFont="1" applyBorder="1" applyAlignment="1">
      <alignment horizontal="left" vertical="top" wrapText="1"/>
    </xf>
    <xf numFmtId="3" fontId="36" fillId="0" borderId="1" xfId="38" applyNumberFormat="1" applyFont="1" applyBorder="1" applyAlignment="1">
      <alignment horizontal="right" vertical="top" shrinkToFit="1"/>
    </xf>
    <xf numFmtId="0" fontId="11" fillId="0" borderId="21" xfId="0" applyFont="1" applyBorder="1" applyAlignment="1">
      <alignment vertical="center" wrapText="1"/>
    </xf>
    <xf numFmtId="167" fontId="36" fillId="0" borderId="20" xfId="37" applyNumberFormat="1" applyFont="1" applyFill="1" applyBorder="1" applyAlignment="1">
      <alignment horizontal="right" vertical="top" shrinkToFit="1"/>
    </xf>
    <xf numFmtId="0" fontId="37" fillId="0" borderId="0" xfId="39" applyFill="1" applyBorder="1" applyAlignment="1">
      <alignment horizontal="left" vertical="top"/>
    </xf>
    <xf numFmtId="167" fontId="33" fillId="0" borderId="14" xfId="37" applyNumberFormat="1" applyFont="1" applyFill="1" applyBorder="1" applyAlignment="1">
      <alignment vertical="center" wrapText="1"/>
    </xf>
    <xf numFmtId="167" fontId="0" fillId="0" borderId="0" xfId="0" applyNumberFormat="1"/>
    <xf numFmtId="167" fontId="33" fillId="0" borderId="14" xfId="37" applyNumberFormat="1" applyFont="1" applyBorder="1" applyAlignment="1">
      <alignment horizontal="right" vertical="center" wrapText="1"/>
    </xf>
    <xf numFmtId="165" fontId="38" fillId="7" borderId="1" xfId="0" applyNumberFormat="1" applyFont="1" applyFill="1" applyBorder="1" applyAlignment="1">
      <alignment horizontal="center" vertical="center"/>
    </xf>
    <xf numFmtId="165" fontId="38" fillId="0" borderId="1" xfId="0" applyNumberFormat="1" applyFont="1" applyBorder="1" applyAlignment="1">
      <alignment horizontal="center" vertical="center"/>
    </xf>
    <xf numFmtId="0" fontId="35" fillId="0" borderId="0" xfId="38" applyFont="1" applyAlignment="1">
      <alignment horizontal="left" vertical="top" wrapText="1"/>
    </xf>
    <xf numFmtId="0" fontId="4" fillId="0" borderId="1" xfId="0" applyFont="1" applyBorder="1" applyAlignment="1">
      <alignment horizontal="left" vertical="center" wrapText="1" indent="1"/>
    </xf>
    <xf numFmtId="0" fontId="31" fillId="0" borderId="22" xfId="0" applyFont="1" applyBorder="1" applyAlignment="1">
      <alignment horizontal="left" vertical="center" wrapText="1"/>
    </xf>
    <xf numFmtId="0" fontId="31" fillId="0" borderId="5" xfId="0" applyFont="1" applyBorder="1" applyAlignment="1">
      <alignment horizontal="left" vertical="center" wrapText="1"/>
    </xf>
    <xf numFmtId="0" fontId="22" fillId="0" borderId="0" xfId="0" applyFont="1" applyAlignment="1">
      <alignment horizontal="left" vertical="center"/>
    </xf>
    <xf numFmtId="0" fontId="30" fillId="0" borderId="2" xfId="0" applyFont="1" applyBorder="1" applyAlignment="1">
      <alignment horizontal="left" vertical="center"/>
    </xf>
    <xf numFmtId="0" fontId="39" fillId="0" borderId="2" xfId="0" applyFont="1" applyBorder="1" applyAlignment="1">
      <alignment horizontal="left" vertical="center" wrapText="1"/>
    </xf>
    <xf numFmtId="0" fontId="39" fillId="0" borderId="0" xfId="0" applyFont="1" applyAlignment="1">
      <alignment horizontal="left" vertical="center" wrapText="1"/>
    </xf>
    <xf numFmtId="0" fontId="35" fillId="0" borderId="0" xfId="38" applyFont="1" applyAlignment="1">
      <alignment horizontal="center" vertical="top" wrapText="1"/>
    </xf>
    <xf numFmtId="0" fontId="34" fillId="0" borderId="0" xfId="38" applyAlignment="1">
      <alignment horizontal="center" vertical="top" wrapText="1"/>
    </xf>
    <xf numFmtId="0" fontId="35" fillId="0" borderId="16" xfId="38" applyFont="1" applyBorder="1" applyAlignment="1">
      <alignment horizontal="left" vertical="center" wrapText="1" indent="2"/>
    </xf>
    <xf numFmtId="0" fontId="35" fillId="0" borderId="18" xfId="38" applyFont="1" applyBorder="1" applyAlignment="1">
      <alignment horizontal="left" vertical="center" wrapText="1" indent="2"/>
    </xf>
    <xf numFmtId="0" fontId="35" fillId="0" borderId="0" xfId="38" applyFont="1" applyAlignment="1">
      <alignment horizontal="left" vertical="top" wrapText="1"/>
    </xf>
    <xf numFmtId="0" fontId="34" fillId="0" borderId="0" xfId="38" applyAlignment="1">
      <alignment horizontal="left" vertical="top" wrapText="1"/>
    </xf>
    <xf numFmtId="0" fontId="34" fillId="0" borderId="15" xfId="38" applyBorder="1" applyAlignment="1">
      <alignment horizontal="left" vertical="center" wrapText="1"/>
    </xf>
    <xf numFmtId="0" fontId="34" fillId="0" borderId="19" xfId="38" applyBorder="1" applyAlignment="1">
      <alignment horizontal="left" vertical="center" wrapText="1"/>
    </xf>
    <xf numFmtId="0" fontId="35" fillId="0" borderId="16" xfId="38" applyFont="1" applyBorder="1" applyAlignment="1">
      <alignment horizontal="center" vertical="top" wrapText="1"/>
    </xf>
    <xf numFmtId="0" fontId="35" fillId="0" borderId="17" xfId="38" applyFont="1" applyBorder="1" applyAlignment="1">
      <alignment horizontal="center" vertical="top" wrapText="1"/>
    </xf>
    <xf numFmtId="0" fontId="35" fillId="0" borderId="18" xfId="38" applyFont="1" applyBorder="1" applyAlignment="1">
      <alignment horizontal="center" vertical="top" wrapText="1"/>
    </xf>
    <xf numFmtId="0" fontId="35" fillId="0" borderId="16" xfId="38" applyFont="1" applyBorder="1" applyAlignment="1">
      <alignment horizontal="left" vertical="top" wrapText="1" indent="5"/>
    </xf>
    <xf numFmtId="0" fontId="35" fillId="0" borderId="18" xfId="38" applyFont="1" applyBorder="1" applyAlignment="1">
      <alignment horizontal="left" vertical="top" wrapText="1" indent="5"/>
    </xf>
    <xf numFmtId="0" fontId="10" fillId="2" borderId="1" xfId="0" applyFont="1" applyFill="1" applyBorder="1" applyAlignment="1">
      <alignment horizontal="left" vertical="center" wrapText="1"/>
    </xf>
    <xf numFmtId="0" fontId="10" fillId="2" borderId="3" xfId="0" applyFont="1" applyFill="1" applyBorder="1" applyAlignment="1">
      <alignment horizontal="left" vertical="center" wrapText="1"/>
    </xf>
    <xf numFmtId="0" fontId="9" fillId="0" borderId="1" xfId="0" applyFont="1" applyBorder="1" applyAlignment="1">
      <alignment horizontal="left" vertical="center" wrapText="1"/>
    </xf>
  </cellXfs>
  <cellStyles count="40">
    <cellStyle name="Comma" xfId="37" builtinId="3"/>
    <cellStyle name="Currency" xfId="36" builtinId="4"/>
    <cellStyle name="Followed Hyperlink" xfId="28" builtinId="9" hidden="1"/>
    <cellStyle name="Followed Hyperlink" xfId="14" builtinId="9" hidden="1"/>
    <cellStyle name="Followed Hyperlink" xfId="30" builtinId="9" hidden="1"/>
    <cellStyle name="Followed Hyperlink" xfId="26" builtinId="9" hidden="1"/>
    <cellStyle name="Followed Hyperlink" xfId="2" builtinId="9" hidden="1"/>
    <cellStyle name="Followed Hyperlink" xfId="18" builtinId="9" hidden="1"/>
    <cellStyle name="Followed Hyperlink" xfId="32" builtinId="9" hidden="1"/>
    <cellStyle name="Followed Hyperlink" xfId="20" builtinId="9" hidden="1"/>
    <cellStyle name="Followed Hyperlink" xfId="22" builtinId="9" hidden="1"/>
    <cellStyle name="Followed Hyperlink" xfId="12" builtinId="9" hidden="1"/>
    <cellStyle name="Followed Hyperlink" xfId="16" builtinId="9" hidden="1"/>
    <cellStyle name="Followed Hyperlink" xfId="8" builtinId="9" hidden="1"/>
    <cellStyle name="Followed Hyperlink" xfId="10" builtinId="9" hidden="1"/>
    <cellStyle name="Followed Hyperlink" xfId="4" builtinId="9" hidden="1"/>
    <cellStyle name="Followed Hyperlink" xfId="24" builtinId="9" hidden="1"/>
    <cellStyle name="Followed Hyperlink" xfId="6" builtinId="9" hidden="1"/>
    <cellStyle name="Hyperlink" xfId="31" builtinId="8" hidden="1"/>
    <cellStyle name="Hyperlink" xfId="7" builtinId="8" hidden="1"/>
    <cellStyle name="Hyperlink" xfId="9" builtinId="8" hidden="1"/>
    <cellStyle name="Hyperlink" xfId="11" builtinId="8" hidden="1"/>
    <cellStyle name="Hyperlink" xfId="13" builtinId="8" hidden="1"/>
    <cellStyle name="Hyperlink" xfId="3" builtinId="8" hidden="1"/>
    <cellStyle name="Hyperlink" xfId="5" builtinId="8" hidden="1"/>
    <cellStyle name="Hyperlink" xfId="1" builtinId="8" hidden="1"/>
    <cellStyle name="Hyperlink" xfId="17" builtinId="8" hidden="1"/>
    <cellStyle name="Hyperlink" xfId="23" builtinId="8" hidden="1"/>
    <cellStyle name="Hyperlink" xfId="25" builtinId="8" hidden="1"/>
    <cellStyle name="Hyperlink" xfId="27" builtinId="8" hidden="1"/>
    <cellStyle name="Hyperlink" xfId="29" builtinId="8" hidden="1"/>
    <cellStyle name="Hyperlink" xfId="19" builtinId="8" hidden="1"/>
    <cellStyle name="Hyperlink" xfId="21" builtinId="8" hidden="1"/>
    <cellStyle name="Hyperlink" xfId="15" builtinId="8" hidden="1"/>
    <cellStyle name="Hyperlink" xfId="39" builtinId="8"/>
    <cellStyle name="Hyperlink 2" xfId="35" xr:uid="{00000000-0005-0000-0000-000022000000}"/>
    <cellStyle name="Normal" xfId="0" builtinId="0"/>
    <cellStyle name="Normal 2" xfId="33" xr:uid="{00000000-0005-0000-0000-000024000000}"/>
    <cellStyle name="Normal 3" xfId="34" xr:uid="{00000000-0005-0000-0000-000025000000}"/>
    <cellStyle name="Normal 4" xfId="38" xr:uid="{00000000-0005-0000-0000-000026000000}"/>
  </cellStyles>
  <dxfs count="0"/>
  <tableStyles count="0" defaultTableStyle="TableStyleMedium9" defaultPivotStyle="PivotStyleMedium4"/>
  <colors>
    <mruColors>
      <color rgb="FF0000CC"/>
      <color rgb="FFFFFFCC"/>
      <color rgb="FFE8F2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nces.ed.gov/ipeds/datacenter/Data.aspx"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R63"/>
  <sheetViews>
    <sheetView showGridLines="0" tabSelected="1" zoomScale="110" zoomScaleNormal="110" zoomScaleSheetLayoutView="100" workbookViewId="0">
      <pane xSplit="1" ySplit="7" topLeftCell="B17" activePane="bottomRight" state="frozen"/>
      <selection pane="topRight" activeCell="B1" sqref="B1"/>
      <selection pane="bottomLeft" activeCell="A10" sqref="A10"/>
      <selection pane="bottomRight"/>
    </sheetView>
  </sheetViews>
  <sheetFormatPr defaultColWidth="11.09765625" defaultRowHeight="15.6"/>
  <cols>
    <col min="1" max="1" width="64.09765625" customWidth="1"/>
    <col min="2" max="12" width="17.296875" style="1" customWidth="1"/>
  </cols>
  <sheetData>
    <row r="1" spans="1:18" ht="47.4" customHeight="1">
      <c r="A1" s="20" t="s">
        <v>0</v>
      </c>
      <c r="B1" s="10"/>
      <c r="C1" s="10"/>
      <c r="D1" s="10"/>
      <c r="E1" s="10"/>
      <c r="F1" s="10"/>
      <c r="G1" s="10"/>
      <c r="H1" s="10"/>
      <c r="I1" s="10"/>
      <c r="J1" s="10"/>
      <c r="K1" s="10"/>
      <c r="L1" s="10"/>
      <c r="M1" s="10"/>
      <c r="N1" s="3"/>
      <c r="O1" s="3"/>
      <c r="P1" s="3"/>
      <c r="Q1" s="12"/>
      <c r="R1" s="13"/>
    </row>
    <row r="2" spans="1:18" ht="36" customHeight="1">
      <c r="A2" s="83" t="s">
        <v>1</v>
      </c>
      <c r="B2" s="83"/>
      <c r="C2" s="83"/>
      <c r="D2" s="83"/>
      <c r="E2" s="83"/>
      <c r="F2" s="83"/>
      <c r="G2" s="27"/>
      <c r="H2" s="27"/>
      <c r="I2" s="27"/>
      <c r="J2" s="27"/>
      <c r="K2" s="27"/>
      <c r="L2" s="27"/>
      <c r="M2" s="3"/>
      <c r="N2" s="3"/>
      <c r="O2" s="3"/>
      <c r="P2" s="12"/>
      <c r="Q2" s="13"/>
    </row>
    <row r="3" spans="1:18" s="26" customFormat="1" ht="23.4">
      <c r="A3" s="22"/>
      <c r="B3" s="22"/>
      <c r="C3" s="22"/>
      <c r="D3" s="22"/>
      <c r="E3" s="22"/>
      <c r="F3" s="22"/>
      <c r="G3" s="22"/>
      <c r="H3" s="22"/>
      <c r="I3" s="22"/>
      <c r="J3" s="22"/>
      <c r="K3" s="22"/>
      <c r="L3" s="22"/>
      <c r="M3" s="23"/>
      <c r="N3" s="23"/>
      <c r="O3" s="23"/>
      <c r="P3" s="24"/>
      <c r="Q3" s="25"/>
    </row>
    <row r="4" spans="1:18" s="26" customFormat="1" ht="31.2">
      <c r="A4" s="21" t="s">
        <v>2</v>
      </c>
      <c r="B4" s="84"/>
      <c r="C4" s="84"/>
      <c r="D4" s="84"/>
      <c r="E4" s="84"/>
      <c r="F4" s="84"/>
      <c r="G4" s="28"/>
      <c r="H4" s="28"/>
      <c r="I4" s="28"/>
      <c r="J4" s="28"/>
      <c r="K4" s="28"/>
      <c r="L4" s="28"/>
      <c r="M4" s="23"/>
      <c r="N4" s="23"/>
      <c r="O4" s="23"/>
      <c r="P4" s="24"/>
      <c r="Q4" s="25"/>
    </row>
    <row r="5" spans="1:18" s="14" customFormat="1" ht="18">
      <c r="A5" s="31"/>
      <c r="B5" s="31"/>
      <c r="C5" s="31"/>
      <c r="D5" s="31"/>
      <c r="E5" s="31"/>
      <c r="F5" s="31"/>
      <c r="G5" s="31"/>
    </row>
    <row r="6" spans="1:18" s="14" customFormat="1" ht="27" customHeight="1" thickBot="1">
      <c r="A6" s="85" t="s">
        <v>3</v>
      </c>
      <c r="B6" s="86"/>
      <c r="C6" s="86"/>
      <c r="D6" s="86"/>
      <c r="E6" s="86"/>
      <c r="F6" s="86"/>
      <c r="G6" s="40"/>
      <c r="H6" s="40"/>
      <c r="I6" s="40"/>
      <c r="J6" s="40"/>
      <c r="K6" s="40"/>
      <c r="L6" s="40"/>
    </row>
    <row r="7" spans="1:18" s="14" customFormat="1" ht="18.600000000000001" thickBot="1">
      <c r="A7" s="39"/>
      <c r="B7" s="43" t="s">
        <v>4</v>
      </c>
      <c r="C7" s="44" t="s">
        <v>5</v>
      </c>
      <c r="D7" s="44" t="s">
        <v>6</v>
      </c>
      <c r="E7" s="44" t="s">
        <v>7</v>
      </c>
      <c r="F7" s="44" t="s">
        <v>8</v>
      </c>
      <c r="G7" s="44" t="s">
        <v>9</v>
      </c>
      <c r="H7" s="44" t="s">
        <v>10</v>
      </c>
      <c r="I7" s="44" t="s">
        <v>11</v>
      </c>
      <c r="J7" s="44" t="s">
        <v>12</v>
      </c>
      <c r="K7" s="44" t="s">
        <v>13</v>
      </c>
      <c r="L7" s="45" t="s">
        <v>14</v>
      </c>
    </row>
    <row r="8" spans="1:18" s="6" customFormat="1">
      <c r="A8" s="32" t="s">
        <v>15</v>
      </c>
      <c r="B8" s="77"/>
      <c r="C8" s="77"/>
      <c r="D8" s="78"/>
      <c r="E8" s="78"/>
      <c r="F8" s="78"/>
      <c r="G8" s="78"/>
      <c r="H8" s="78"/>
      <c r="I8" s="78"/>
      <c r="J8" s="78"/>
      <c r="K8" s="78"/>
      <c r="L8" s="16">
        <f>SUM(B8:K8)</f>
        <v>0</v>
      </c>
    </row>
    <row r="9" spans="1:18" s="6" customFormat="1">
      <c r="A9" s="32" t="s">
        <v>16</v>
      </c>
      <c r="B9" s="77"/>
      <c r="C9" s="77"/>
      <c r="D9" s="78"/>
      <c r="E9" s="78"/>
      <c r="F9" s="78"/>
      <c r="G9" s="78"/>
      <c r="H9" s="78"/>
      <c r="I9" s="78"/>
      <c r="J9" s="78"/>
      <c r="K9" s="78"/>
      <c r="L9" s="16">
        <f>SUM(B9:K9)</f>
        <v>0</v>
      </c>
    </row>
    <row r="10" spans="1:18" s="15" customFormat="1">
      <c r="A10" s="32" t="s">
        <v>17</v>
      </c>
      <c r="B10" s="77"/>
      <c r="C10" s="77"/>
      <c r="D10" s="78"/>
      <c r="E10" s="78"/>
      <c r="F10" s="78"/>
      <c r="G10" s="78"/>
      <c r="H10" s="78"/>
      <c r="I10" s="78"/>
      <c r="J10" s="78"/>
      <c r="K10" s="78"/>
      <c r="L10" s="16">
        <f>SUM(B10:K10)</f>
        <v>0</v>
      </c>
    </row>
    <row r="11" spans="1:18" s="15" customFormat="1">
      <c r="A11" s="32" t="s">
        <v>18</v>
      </c>
      <c r="B11" s="77"/>
      <c r="C11" s="77"/>
      <c r="D11" s="78"/>
      <c r="E11" s="78"/>
      <c r="F11" s="78"/>
      <c r="G11" s="78"/>
      <c r="H11" s="78"/>
      <c r="I11" s="78"/>
      <c r="J11" s="78"/>
      <c r="K11" s="78"/>
      <c r="L11" s="16">
        <f>SUM(B11:K11)</f>
        <v>0</v>
      </c>
    </row>
    <row r="12" spans="1:18" ht="18">
      <c r="A12" s="19" t="s">
        <v>19</v>
      </c>
      <c r="B12" s="34">
        <f>SUM(B8:B11)</f>
        <v>0</v>
      </c>
      <c r="C12" s="34">
        <f t="shared" ref="C12:L12" si="0">SUM(C8:C11)</f>
        <v>0</v>
      </c>
      <c r="D12" s="34">
        <f t="shared" si="0"/>
        <v>0</v>
      </c>
      <c r="E12" s="34">
        <f t="shared" si="0"/>
        <v>0</v>
      </c>
      <c r="F12" s="34">
        <f t="shared" si="0"/>
        <v>0</v>
      </c>
      <c r="G12" s="34">
        <f t="shared" si="0"/>
        <v>0</v>
      </c>
      <c r="H12" s="34">
        <f t="shared" si="0"/>
        <v>0</v>
      </c>
      <c r="I12" s="34">
        <f t="shared" si="0"/>
        <v>0</v>
      </c>
      <c r="J12" s="34">
        <f t="shared" si="0"/>
        <v>0</v>
      </c>
      <c r="K12" s="34">
        <f t="shared" si="0"/>
        <v>0</v>
      </c>
      <c r="L12" s="34">
        <f t="shared" si="0"/>
        <v>0</v>
      </c>
    </row>
    <row r="13" spans="1:18" ht="52.2" thickBot="1">
      <c r="A13" s="29" t="s">
        <v>20</v>
      </c>
      <c r="B13" s="82" t="s">
        <v>21</v>
      </c>
      <c r="C13" s="82"/>
      <c r="D13" s="82"/>
      <c r="E13" s="82"/>
      <c r="F13" s="82"/>
      <c r="G13" s="82"/>
      <c r="H13" s="82"/>
      <c r="I13" s="82"/>
      <c r="J13" s="82"/>
      <c r="K13" s="82"/>
      <c r="L13" s="82"/>
    </row>
    <row r="14" spans="1:18" s="6" customFormat="1" ht="16.2" thickBot="1">
      <c r="A14" s="46"/>
      <c r="B14" s="47" t="s">
        <v>4</v>
      </c>
      <c r="C14" s="48" t="s">
        <v>5</v>
      </c>
      <c r="D14" s="48" t="s">
        <v>6</v>
      </c>
      <c r="E14" s="48" t="s">
        <v>7</v>
      </c>
      <c r="F14" s="48" t="s">
        <v>8</v>
      </c>
      <c r="G14" s="48" t="s">
        <v>9</v>
      </c>
      <c r="H14" s="48" t="s">
        <v>10</v>
      </c>
      <c r="I14" s="48" t="s">
        <v>11</v>
      </c>
      <c r="J14" s="48" t="s">
        <v>12</v>
      </c>
      <c r="K14" s="48" t="s">
        <v>13</v>
      </c>
      <c r="L14" s="49" t="s">
        <v>14</v>
      </c>
    </row>
    <row r="15" spans="1:18" s="15" customFormat="1">
      <c r="A15" s="32" t="s">
        <v>22</v>
      </c>
      <c r="B15" s="35"/>
      <c r="C15" s="35"/>
      <c r="D15" s="35"/>
      <c r="E15" s="35"/>
      <c r="F15" s="35"/>
      <c r="G15" s="35"/>
      <c r="H15" s="35"/>
      <c r="I15" s="35"/>
      <c r="J15" s="35"/>
      <c r="K15" s="35"/>
      <c r="L15" s="16">
        <f>SUM(B15:K15)</f>
        <v>0</v>
      </c>
    </row>
    <row r="16" spans="1:18" s="15" customFormat="1">
      <c r="A16" s="32" t="s">
        <v>209</v>
      </c>
      <c r="B16" s="41"/>
      <c r="C16" s="41"/>
      <c r="D16" s="41"/>
      <c r="E16" s="41"/>
      <c r="F16" s="41"/>
      <c r="G16" s="41"/>
      <c r="H16" s="41"/>
      <c r="I16" s="41"/>
      <c r="J16" s="41"/>
      <c r="K16" s="41"/>
      <c r="L16" s="42">
        <f>SUM(B16:K16)</f>
        <v>0</v>
      </c>
    </row>
    <row r="17" spans="1:12" s="15" customFormat="1">
      <c r="A17" s="32" t="s">
        <v>23</v>
      </c>
      <c r="B17" s="41"/>
      <c r="C17" s="41"/>
      <c r="D17" s="41"/>
      <c r="E17" s="41"/>
      <c r="F17" s="41"/>
      <c r="G17" s="41"/>
      <c r="H17" s="41"/>
      <c r="I17" s="41"/>
      <c r="J17" s="41"/>
      <c r="K17" s="41"/>
      <c r="L17" s="42">
        <f>SUM(B17:K17)</f>
        <v>0</v>
      </c>
    </row>
    <row r="18" spans="1:12" s="15" customFormat="1">
      <c r="A18" s="32" t="s">
        <v>205</v>
      </c>
      <c r="B18" s="35"/>
      <c r="C18" s="35"/>
      <c r="D18" s="35"/>
      <c r="E18" s="35"/>
      <c r="F18" s="35"/>
      <c r="G18" s="35"/>
      <c r="H18" s="35"/>
      <c r="I18" s="35"/>
      <c r="J18" s="35"/>
      <c r="K18" s="35"/>
      <c r="L18" s="16">
        <f t="shared" ref="L18" si="1">SUM(B18:K18)</f>
        <v>0</v>
      </c>
    </row>
    <row r="19" spans="1:12" s="15" customFormat="1">
      <c r="A19" s="32" t="s">
        <v>24</v>
      </c>
      <c r="B19" s="35"/>
      <c r="C19" s="35"/>
      <c r="D19" s="35"/>
      <c r="E19" s="35"/>
      <c r="F19" s="35"/>
      <c r="G19" s="35"/>
      <c r="H19" s="35"/>
      <c r="I19" s="35"/>
      <c r="J19" s="35"/>
      <c r="K19" s="35"/>
      <c r="L19" s="16">
        <f t="shared" ref="L19" si="2">SUM(B19:K19)</f>
        <v>0</v>
      </c>
    </row>
    <row r="20" spans="1:12" s="15" customFormat="1">
      <c r="A20" s="32" t="s">
        <v>25</v>
      </c>
      <c r="B20" s="35"/>
      <c r="C20" s="35"/>
      <c r="D20" s="35"/>
      <c r="E20" s="35"/>
      <c r="F20" s="35"/>
      <c r="G20" s="35"/>
      <c r="H20" s="35"/>
      <c r="I20" s="35"/>
      <c r="J20" s="35"/>
      <c r="K20" s="35"/>
      <c r="L20" s="16">
        <f>SUM(B20:K20)</f>
        <v>0</v>
      </c>
    </row>
    <row r="21" spans="1:12" s="15" customFormat="1">
      <c r="A21" s="32" t="s">
        <v>26</v>
      </c>
      <c r="B21" s="35"/>
      <c r="C21" s="35"/>
      <c r="D21" s="35"/>
      <c r="E21" s="35"/>
      <c r="F21" s="35"/>
      <c r="G21" s="35"/>
      <c r="H21" s="35"/>
      <c r="I21" s="35"/>
      <c r="J21" s="35"/>
      <c r="K21" s="35"/>
      <c r="L21" s="16"/>
    </row>
    <row r="22" spans="1:12" s="15" customFormat="1">
      <c r="A22" s="32" t="s">
        <v>27</v>
      </c>
      <c r="B22" s="35"/>
      <c r="C22" s="35"/>
      <c r="D22" s="35"/>
      <c r="E22" s="35"/>
      <c r="F22" s="35"/>
      <c r="G22" s="35"/>
      <c r="H22" s="35"/>
      <c r="I22" s="35"/>
      <c r="J22" s="35"/>
      <c r="K22" s="35"/>
      <c r="L22" s="16"/>
    </row>
    <row r="23" spans="1:12" s="15" customFormat="1">
      <c r="A23" s="32" t="s">
        <v>28</v>
      </c>
      <c r="B23" s="35"/>
      <c r="C23" s="35"/>
      <c r="D23" s="35"/>
      <c r="E23" s="35"/>
      <c r="F23" s="35"/>
      <c r="G23" s="35"/>
      <c r="H23" s="35"/>
      <c r="I23" s="35"/>
      <c r="J23" s="35"/>
      <c r="K23" s="35"/>
      <c r="L23" s="16">
        <f t="shared" ref="L23:L41" si="3">SUM(B23:K23)</f>
        <v>0</v>
      </c>
    </row>
    <row r="24" spans="1:12" s="15" customFormat="1">
      <c r="A24" s="32" t="s">
        <v>29</v>
      </c>
      <c r="B24" s="35"/>
      <c r="C24" s="35"/>
      <c r="D24" s="35"/>
      <c r="E24" s="35"/>
      <c r="F24" s="35"/>
      <c r="G24" s="35"/>
      <c r="H24" s="35"/>
      <c r="I24" s="35"/>
      <c r="J24" s="35"/>
      <c r="K24" s="35"/>
      <c r="L24" s="16">
        <f t="shared" si="3"/>
        <v>0</v>
      </c>
    </row>
    <row r="25" spans="1:12" s="15" customFormat="1">
      <c r="A25" s="32" t="s">
        <v>30</v>
      </c>
      <c r="B25" s="35"/>
      <c r="C25" s="35"/>
      <c r="D25" s="35"/>
      <c r="E25" s="35"/>
      <c r="F25" s="35"/>
      <c r="G25" s="35"/>
      <c r="H25" s="35"/>
      <c r="I25" s="35"/>
      <c r="J25" s="35"/>
      <c r="K25" s="35"/>
      <c r="L25" s="16">
        <f t="shared" si="3"/>
        <v>0</v>
      </c>
    </row>
    <row r="26" spans="1:12" s="15" customFormat="1">
      <c r="A26" s="32" t="s">
        <v>31</v>
      </c>
      <c r="B26" s="35"/>
      <c r="C26" s="35"/>
      <c r="D26" s="35"/>
      <c r="E26" s="35"/>
      <c r="F26" s="35"/>
      <c r="G26" s="35"/>
      <c r="H26" s="35"/>
      <c r="I26" s="35"/>
      <c r="J26" s="35"/>
      <c r="K26" s="35"/>
      <c r="L26" s="16">
        <f t="shared" si="3"/>
        <v>0</v>
      </c>
    </row>
    <row r="27" spans="1:12" s="15" customFormat="1">
      <c r="A27" s="32" t="s">
        <v>211</v>
      </c>
      <c r="B27" s="35"/>
      <c r="C27" s="35"/>
      <c r="D27" s="35"/>
      <c r="E27" s="35"/>
      <c r="F27" s="35"/>
      <c r="G27" s="35"/>
      <c r="H27" s="35"/>
      <c r="I27" s="35"/>
      <c r="J27" s="35"/>
      <c r="K27" s="35"/>
      <c r="L27" s="16"/>
    </row>
    <row r="28" spans="1:12" s="15" customFormat="1">
      <c r="A28" s="32" t="s">
        <v>32</v>
      </c>
      <c r="B28" s="35"/>
      <c r="C28" s="35"/>
      <c r="D28" s="35"/>
      <c r="E28" s="35"/>
      <c r="F28" s="35"/>
      <c r="G28" s="35"/>
      <c r="H28" s="35"/>
      <c r="I28" s="35"/>
      <c r="J28" s="35"/>
      <c r="K28" s="35"/>
      <c r="L28" s="16">
        <f t="shared" si="3"/>
        <v>0</v>
      </c>
    </row>
    <row r="29" spans="1:12" s="15" customFormat="1">
      <c r="A29" s="32" t="s">
        <v>206</v>
      </c>
      <c r="B29" s="35"/>
      <c r="C29" s="35"/>
      <c r="D29" s="35"/>
      <c r="E29" s="35"/>
      <c r="F29" s="35"/>
      <c r="G29" s="35"/>
      <c r="H29" s="35"/>
      <c r="I29" s="35"/>
      <c r="J29" s="35"/>
      <c r="K29" s="35"/>
      <c r="L29" s="16">
        <f t="shared" ref="L29" si="4">SUM(B29:K29)</f>
        <v>0</v>
      </c>
    </row>
    <row r="30" spans="1:12" s="15" customFormat="1">
      <c r="A30" s="32" t="s">
        <v>33</v>
      </c>
      <c r="B30" s="35"/>
      <c r="C30" s="35"/>
      <c r="D30" s="35"/>
      <c r="E30" s="35"/>
      <c r="F30" s="35"/>
      <c r="G30" s="35"/>
      <c r="H30" s="35"/>
      <c r="I30" s="35"/>
      <c r="J30" s="35"/>
      <c r="K30" s="35"/>
      <c r="L30" s="16">
        <f t="shared" si="3"/>
        <v>0</v>
      </c>
    </row>
    <row r="31" spans="1:12" s="15" customFormat="1">
      <c r="A31" s="32" t="s">
        <v>34</v>
      </c>
      <c r="B31" s="35"/>
      <c r="C31" s="35"/>
      <c r="D31" s="35"/>
      <c r="E31" s="35"/>
      <c r="F31" s="35"/>
      <c r="G31" s="35"/>
      <c r="H31" s="35"/>
      <c r="I31" s="35"/>
      <c r="J31" s="35"/>
      <c r="K31" s="35"/>
      <c r="L31" s="16"/>
    </row>
    <row r="32" spans="1:12" s="15" customFormat="1">
      <c r="A32" s="32" t="s">
        <v>35</v>
      </c>
      <c r="B32" s="35"/>
      <c r="C32" s="35"/>
      <c r="D32" s="35"/>
      <c r="E32" s="35"/>
      <c r="F32" s="35"/>
      <c r="G32" s="35"/>
      <c r="H32" s="35"/>
      <c r="I32" s="35"/>
      <c r="J32" s="35"/>
      <c r="K32" s="35"/>
      <c r="L32" s="16">
        <f t="shared" ref="L32:L35" si="5">SUM(B32:K32)</f>
        <v>0</v>
      </c>
    </row>
    <row r="33" spans="1:12" s="15" customFormat="1">
      <c r="A33" s="32" t="s">
        <v>36</v>
      </c>
      <c r="B33" s="35"/>
      <c r="C33" s="35"/>
      <c r="D33" s="35"/>
      <c r="E33" s="35"/>
      <c r="F33" s="35"/>
      <c r="G33" s="35"/>
      <c r="H33" s="35"/>
      <c r="I33" s="35"/>
      <c r="J33" s="35"/>
      <c r="K33" s="35"/>
      <c r="L33" s="16"/>
    </row>
    <row r="34" spans="1:12" s="15" customFormat="1">
      <c r="A34" s="32" t="s">
        <v>37</v>
      </c>
      <c r="B34" s="35"/>
      <c r="C34" s="35"/>
      <c r="D34" s="35"/>
      <c r="E34" s="35"/>
      <c r="F34" s="35"/>
      <c r="G34" s="35"/>
      <c r="H34" s="35"/>
      <c r="I34" s="35"/>
      <c r="J34" s="35"/>
      <c r="K34" s="35"/>
      <c r="L34" s="16">
        <f t="shared" ref="L34" si="6">SUM(B34:K34)</f>
        <v>0</v>
      </c>
    </row>
    <row r="35" spans="1:12" s="15" customFormat="1">
      <c r="A35" s="32" t="s">
        <v>38</v>
      </c>
      <c r="B35" s="35"/>
      <c r="C35" s="35"/>
      <c r="D35" s="35"/>
      <c r="E35" s="35"/>
      <c r="F35" s="35"/>
      <c r="G35" s="35"/>
      <c r="H35" s="35"/>
      <c r="I35" s="35"/>
      <c r="J35" s="35"/>
      <c r="K35" s="35"/>
      <c r="L35" s="16">
        <f t="shared" si="5"/>
        <v>0</v>
      </c>
    </row>
    <row r="36" spans="1:12" s="15" customFormat="1">
      <c r="A36" s="32" t="s">
        <v>39</v>
      </c>
      <c r="B36" s="35"/>
      <c r="C36" s="35"/>
      <c r="D36" s="35"/>
      <c r="E36" s="35"/>
      <c r="F36" s="35"/>
      <c r="G36" s="35"/>
      <c r="H36" s="35"/>
      <c r="I36" s="35"/>
      <c r="J36" s="35"/>
      <c r="K36" s="35"/>
      <c r="L36" s="16">
        <f t="shared" si="3"/>
        <v>0</v>
      </c>
    </row>
    <row r="37" spans="1:12" s="15" customFormat="1">
      <c r="A37" s="32" t="s">
        <v>40</v>
      </c>
      <c r="B37" s="35"/>
      <c r="C37" s="35"/>
      <c r="D37" s="35"/>
      <c r="E37" s="35"/>
      <c r="F37" s="35"/>
      <c r="G37" s="35"/>
      <c r="H37" s="35"/>
      <c r="I37" s="35"/>
      <c r="J37" s="35"/>
      <c r="K37" s="35"/>
      <c r="L37" s="16">
        <f t="shared" si="3"/>
        <v>0</v>
      </c>
    </row>
    <row r="38" spans="1:12" s="15" customFormat="1">
      <c r="A38" s="32" t="s">
        <v>41</v>
      </c>
      <c r="B38" s="35"/>
      <c r="C38" s="35"/>
      <c r="D38" s="35"/>
      <c r="E38" s="35"/>
      <c r="F38" s="35"/>
      <c r="G38" s="35"/>
      <c r="H38" s="35"/>
      <c r="I38" s="35"/>
      <c r="J38" s="35"/>
      <c r="K38" s="35"/>
      <c r="L38" s="16">
        <f t="shared" si="3"/>
        <v>0</v>
      </c>
    </row>
    <row r="39" spans="1:12" s="15" customFormat="1">
      <c r="A39" s="32" t="s">
        <v>42</v>
      </c>
      <c r="B39" s="35"/>
      <c r="C39" s="35"/>
      <c r="D39" s="35"/>
      <c r="E39" s="35"/>
      <c r="F39" s="35"/>
      <c r="G39" s="35"/>
      <c r="H39" s="35"/>
      <c r="I39" s="35"/>
      <c r="J39" s="35"/>
      <c r="K39" s="35"/>
      <c r="L39" s="16">
        <f t="shared" ref="L39" si="7">SUM(B39:K39)</f>
        <v>0</v>
      </c>
    </row>
    <row r="40" spans="1:12" s="15" customFormat="1">
      <c r="A40" s="32" t="s">
        <v>208</v>
      </c>
      <c r="B40" s="35"/>
      <c r="C40" s="35"/>
      <c r="D40" s="35"/>
      <c r="E40" s="35"/>
      <c r="F40" s="35"/>
      <c r="G40" s="35"/>
      <c r="H40" s="35"/>
      <c r="I40" s="35"/>
      <c r="J40" s="35"/>
      <c r="K40" s="35"/>
      <c r="L40" s="16">
        <f t="shared" si="3"/>
        <v>0</v>
      </c>
    </row>
    <row r="41" spans="1:12" s="15" customFormat="1">
      <c r="A41" s="32" t="s">
        <v>43</v>
      </c>
      <c r="B41" s="35"/>
      <c r="C41" s="35"/>
      <c r="D41" s="35"/>
      <c r="E41" s="35"/>
      <c r="F41" s="35"/>
      <c r="G41" s="35"/>
      <c r="H41" s="35"/>
      <c r="I41" s="35"/>
      <c r="J41" s="35"/>
      <c r="K41" s="35"/>
      <c r="L41" s="16">
        <f t="shared" si="3"/>
        <v>0</v>
      </c>
    </row>
    <row r="42" spans="1:12" s="15" customFormat="1">
      <c r="A42" s="32" t="s">
        <v>44</v>
      </c>
      <c r="B42" s="35"/>
      <c r="C42" s="35"/>
      <c r="D42" s="35"/>
      <c r="E42" s="35"/>
      <c r="F42" s="35"/>
      <c r="G42" s="36"/>
      <c r="H42" s="36"/>
      <c r="I42" s="36"/>
      <c r="J42" s="36"/>
      <c r="K42" s="36"/>
      <c r="L42" s="38"/>
    </row>
    <row r="43" spans="1:12" s="15" customFormat="1">
      <c r="A43" s="32" t="s">
        <v>45</v>
      </c>
      <c r="B43" s="35"/>
      <c r="C43" s="35"/>
      <c r="D43" s="35"/>
      <c r="E43" s="35"/>
      <c r="F43" s="35"/>
      <c r="G43" s="36"/>
      <c r="H43" s="36"/>
      <c r="I43" s="36"/>
      <c r="J43" s="36"/>
      <c r="K43" s="36"/>
      <c r="L43" s="38"/>
    </row>
    <row r="44" spans="1:12" ht="20.100000000000001" customHeight="1">
      <c r="A44" s="30" t="s">
        <v>46</v>
      </c>
      <c r="B44" s="35"/>
      <c r="C44" s="35"/>
      <c r="D44" s="35"/>
      <c r="E44" s="35"/>
      <c r="F44" s="35"/>
    </row>
    <row r="45" spans="1:12" s="7" customFormat="1" ht="20.100000000000001" customHeight="1">
      <c r="A45" s="2"/>
      <c r="B45" s="4"/>
      <c r="C45" s="4"/>
      <c r="D45" s="4"/>
      <c r="E45" s="4"/>
      <c r="F45" s="4"/>
      <c r="G45" s="4"/>
      <c r="H45" s="4"/>
      <c r="I45" s="4"/>
      <c r="J45" s="4"/>
      <c r="K45" s="4"/>
      <c r="L45" s="4"/>
    </row>
    <row r="46" spans="1:12" ht="46.8">
      <c r="A46" s="17" t="s">
        <v>47</v>
      </c>
      <c r="B46" s="18" t="s">
        <v>48</v>
      </c>
      <c r="C46" s="8"/>
      <c r="D46" s="8"/>
      <c r="E46" s="8"/>
      <c r="F46" s="8"/>
      <c r="G46" s="8"/>
      <c r="H46" s="8"/>
      <c r="I46" s="8"/>
      <c r="J46" s="8"/>
      <c r="K46" s="8"/>
      <c r="L46" s="8"/>
    </row>
    <row r="47" spans="1:12" s="8" customFormat="1" ht="31.2">
      <c r="A47" s="80" t="s">
        <v>212</v>
      </c>
      <c r="B47" s="33"/>
      <c r="C47" s="7"/>
      <c r="D47" s="7"/>
    </row>
    <row r="48" spans="1:12" ht="16.2" thickBot="1"/>
    <row r="49" spans="1:12" ht="103.2">
      <c r="A49" s="71" t="s">
        <v>49</v>
      </c>
      <c r="B49" s="81"/>
      <c r="C49" s="81"/>
      <c r="D49" s="81"/>
      <c r="E49" s="81"/>
      <c r="F49" s="81"/>
      <c r="G49" s="81"/>
      <c r="H49" s="81"/>
      <c r="I49" s="81"/>
      <c r="J49" s="81"/>
      <c r="K49" s="81"/>
      <c r="L49" s="81"/>
    </row>
    <row r="50" spans="1:12" s="6" customFormat="1" ht="16.2" thickBot="1">
      <c r="A50" s="46"/>
      <c r="B50" s="47"/>
      <c r="C50" s="48"/>
      <c r="D50" s="48"/>
      <c r="E50" s="48"/>
      <c r="F50" s="48"/>
      <c r="G50" s="48"/>
      <c r="H50" s="48"/>
      <c r="I50" s="48"/>
      <c r="J50" s="48"/>
      <c r="K50" s="48"/>
      <c r="L50" s="49"/>
    </row>
    <row r="51" spans="1:12" s="15" customFormat="1">
      <c r="A51" s="32"/>
      <c r="B51" s="35"/>
      <c r="C51" s="35"/>
      <c r="D51" s="35"/>
      <c r="E51" s="35"/>
      <c r="F51" s="35"/>
      <c r="G51" s="35"/>
      <c r="H51" s="35"/>
      <c r="I51" s="35"/>
      <c r="J51" s="35"/>
      <c r="K51" s="35"/>
      <c r="L51" s="16"/>
    </row>
    <row r="52" spans="1:12" s="15" customFormat="1">
      <c r="A52" s="32"/>
      <c r="B52" s="35"/>
      <c r="C52" s="35"/>
      <c r="D52" s="35"/>
      <c r="E52" s="35"/>
      <c r="F52" s="35"/>
      <c r="G52" s="35"/>
      <c r="H52" s="35"/>
      <c r="I52" s="35"/>
      <c r="J52" s="35"/>
      <c r="K52" s="35"/>
      <c r="L52" s="16"/>
    </row>
    <row r="53" spans="1:12" s="15" customFormat="1">
      <c r="A53" s="32"/>
      <c r="B53" s="35"/>
      <c r="C53" s="35"/>
      <c r="D53" s="35"/>
      <c r="E53" s="35"/>
      <c r="F53" s="35"/>
      <c r="G53" s="35"/>
      <c r="H53" s="35"/>
      <c r="I53" s="35"/>
      <c r="J53" s="35"/>
      <c r="K53" s="35"/>
      <c r="L53" s="16"/>
    </row>
    <row r="54" spans="1:12" s="15" customFormat="1">
      <c r="A54" s="32"/>
      <c r="B54" s="35"/>
      <c r="C54" s="35"/>
      <c r="D54" s="35"/>
      <c r="E54" s="35"/>
      <c r="F54" s="35"/>
      <c r="G54" s="35"/>
      <c r="H54" s="35"/>
      <c r="I54" s="35"/>
      <c r="J54" s="35"/>
      <c r="K54" s="35"/>
      <c r="L54" s="16"/>
    </row>
    <row r="55" spans="1:12" s="15" customFormat="1">
      <c r="A55" s="32"/>
      <c r="B55" s="35"/>
      <c r="C55" s="35"/>
      <c r="D55" s="35"/>
      <c r="E55" s="35"/>
      <c r="F55" s="35"/>
      <c r="G55" s="35"/>
      <c r="H55" s="35"/>
      <c r="I55" s="35"/>
      <c r="J55" s="35"/>
      <c r="K55" s="35"/>
      <c r="L55" s="16"/>
    </row>
    <row r="56" spans="1:12" s="15" customFormat="1">
      <c r="A56" s="32"/>
      <c r="B56" s="35"/>
      <c r="C56" s="35"/>
      <c r="D56" s="35"/>
      <c r="E56" s="35"/>
      <c r="F56" s="35"/>
      <c r="G56" s="35"/>
      <c r="H56" s="35"/>
      <c r="I56" s="35"/>
      <c r="J56" s="35"/>
      <c r="K56" s="35"/>
      <c r="L56" s="16"/>
    </row>
    <row r="57" spans="1:12" s="15" customFormat="1">
      <c r="A57" s="32"/>
      <c r="B57" s="35"/>
      <c r="C57" s="35"/>
      <c r="D57" s="35"/>
      <c r="E57" s="35"/>
      <c r="F57" s="35"/>
      <c r="G57" s="35"/>
      <c r="H57" s="35"/>
      <c r="I57" s="35"/>
      <c r="J57" s="35"/>
      <c r="K57" s="35"/>
      <c r="L57" s="16"/>
    </row>
    <row r="58" spans="1:12" s="15" customFormat="1">
      <c r="A58" s="32"/>
      <c r="B58" s="35"/>
      <c r="C58" s="35"/>
      <c r="D58" s="35"/>
      <c r="E58" s="35"/>
      <c r="F58" s="35"/>
      <c r="G58" s="35"/>
      <c r="H58" s="35"/>
      <c r="I58" s="35"/>
      <c r="J58" s="35"/>
      <c r="K58" s="35"/>
      <c r="L58" s="16"/>
    </row>
    <row r="59" spans="1:12" s="15" customFormat="1">
      <c r="A59" s="32"/>
      <c r="B59" s="35"/>
      <c r="C59" s="35"/>
      <c r="D59" s="35"/>
      <c r="E59" s="35"/>
      <c r="F59" s="35"/>
      <c r="G59" s="35"/>
      <c r="H59" s="35"/>
      <c r="I59" s="35"/>
      <c r="J59" s="35"/>
      <c r="K59" s="35"/>
      <c r="L59" s="16"/>
    </row>
    <row r="60" spans="1:12" s="15" customFormat="1">
      <c r="A60" s="32"/>
      <c r="B60" s="35"/>
      <c r="C60" s="35"/>
      <c r="D60" s="35"/>
      <c r="E60" s="35"/>
      <c r="F60" s="35"/>
      <c r="G60" s="35"/>
      <c r="H60" s="35"/>
      <c r="I60" s="35"/>
      <c r="J60" s="35"/>
      <c r="K60" s="35"/>
      <c r="L60" s="16"/>
    </row>
    <row r="61" spans="1:12" s="15" customFormat="1">
      <c r="A61" s="32"/>
      <c r="B61" s="35"/>
      <c r="C61" s="35"/>
      <c r="D61" s="35"/>
      <c r="E61" s="35"/>
      <c r="F61" s="35"/>
      <c r="G61" s="35"/>
      <c r="H61" s="35"/>
      <c r="I61" s="35"/>
      <c r="J61" s="35"/>
      <c r="K61" s="35"/>
      <c r="L61" s="16"/>
    </row>
    <row r="62" spans="1:12" s="15" customFormat="1">
      <c r="A62" s="32"/>
      <c r="B62" s="35"/>
      <c r="C62" s="35"/>
      <c r="D62" s="35"/>
      <c r="E62" s="35"/>
      <c r="F62" s="35"/>
      <c r="G62" s="35"/>
      <c r="H62" s="35"/>
      <c r="I62" s="35"/>
      <c r="J62" s="35"/>
      <c r="K62" s="35"/>
      <c r="L62" s="16"/>
    </row>
    <row r="63" spans="1:12" s="15" customFormat="1">
      <c r="A63" s="32"/>
      <c r="B63" s="35"/>
      <c r="C63" s="35"/>
      <c r="D63" s="35"/>
      <c r="E63" s="35"/>
      <c r="F63" s="35"/>
      <c r="G63" s="35"/>
      <c r="H63" s="35"/>
      <c r="I63" s="35"/>
      <c r="J63" s="35"/>
      <c r="K63" s="35"/>
      <c r="L63" s="16"/>
    </row>
  </sheetData>
  <sortState ref="A15:A43">
    <sortCondition ref="A15:A43"/>
  </sortState>
  <mergeCells count="5">
    <mergeCell ref="B49:L49"/>
    <mergeCell ref="B13:L13"/>
    <mergeCell ref="A2:F2"/>
    <mergeCell ref="B4:F4"/>
    <mergeCell ref="A6:F6"/>
  </mergeCells>
  <pageMargins left="0.25" right="0.25" top="0.75" bottom="0.75" header="0.3" footer="0.3"/>
  <pageSetup scale="3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20"/>
  <sheetViews>
    <sheetView topLeftCell="A12" zoomScale="140" zoomScaleNormal="140" workbookViewId="0">
      <selection activeCell="A15" sqref="A15"/>
    </sheetView>
  </sheetViews>
  <sheetFormatPr defaultRowHeight="15.6"/>
  <cols>
    <col min="1" max="1" width="61.09765625" bestFit="1" customWidth="1"/>
  </cols>
  <sheetData>
    <row r="1" spans="1:1">
      <c r="A1" s="37" t="s">
        <v>50</v>
      </c>
    </row>
    <row r="2" spans="1:1">
      <c r="A2" t="s">
        <v>51</v>
      </c>
    </row>
    <row r="3" spans="1:1">
      <c r="A3" t="s">
        <v>52</v>
      </c>
    </row>
    <row r="4" spans="1:1">
      <c r="A4" t="s">
        <v>53</v>
      </c>
    </row>
    <row r="5" spans="1:1">
      <c r="A5" t="s">
        <v>54</v>
      </c>
    </row>
    <row r="6" spans="1:1">
      <c r="A6" t="s">
        <v>55</v>
      </c>
    </row>
    <row r="7" spans="1:1">
      <c r="A7" t="s">
        <v>23</v>
      </c>
    </row>
    <row r="8" spans="1:1">
      <c r="A8" t="s">
        <v>56</v>
      </c>
    </row>
    <row r="9" spans="1:1">
      <c r="A9" t="s">
        <v>57</v>
      </c>
    </row>
    <row r="10" spans="1:1">
      <c r="A10" t="s">
        <v>58</v>
      </c>
    </row>
    <row r="11" spans="1:1">
      <c r="A11" t="s">
        <v>205</v>
      </c>
    </row>
    <row r="12" spans="1:1">
      <c r="A12" t="s">
        <v>24</v>
      </c>
    </row>
    <row r="13" spans="1:1">
      <c r="A13" t="s">
        <v>207</v>
      </c>
    </row>
    <row r="14" spans="1:1">
      <c r="A14" t="s">
        <v>59</v>
      </c>
    </row>
    <row r="15" spans="1:1">
      <c r="A15" t="s">
        <v>60</v>
      </c>
    </row>
    <row r="16" spans="1:1">
      <c r="A16" t="s">
        <v>206</v>
      </c>
    </row>
    <row r="17" spans="1:1">
      <c r="A17" t="s">
        <v>61</v>
      </c>
    </row>
    <row r="18" spans="1:1">
      <c r="A18" t="s">
        <v>41</v>
      </c>
    </row>
    <row r="19" spans="1:1">
      <c r="A19" t="s">
        <v>208</v>
      </c>
    </row>
    <row r="20" spans="1:1">
      <c r="A20" t="s">
        <v>62</v>
      </c>
    </row>
    <row r="21" spans="1:1">
      <c r="A21" t="s">
        <v>210</v>
      </c>
    </row>
    <row r="22" spans="1:1">
      <c r="A22" t="s">
        <v>63</v>
      </c>
    </row>
    <row r="23" spans="1:1">
      <c r="A23" t="s">
        <v>64</v>
      </c>
    </row>
    <row r="24" spans="1:1">
      <c r="A24" t="s">
        <v>65</v>
      </c>
    </row>
    <row r="25" spans="1:1">
      <c r="A25" t="s">
        <v>66</v>
      </c>
    </row>
    <row r="27" spans="1:1">
      <c r="A27" s="37" t="s">
        <v>67</v>
      </c>
    </row>
    <row r="28" spans="1:1">
      <c r="A28" t="s">
        <v>68</v>
      </c>
    </row>
    <row r="29" spans="1:1">
      <c r="A29" t="s">
        <v>69</v>
      </c>
    </row>
    <row r="30" spans="1:1">
      <c r="A30" t="s">
        <v>26</v>
      </c>
    </row>
    <row r="31" spans="1:1">
      <c r="A31" t="s">
        <v>70</v>
      </c>
    </row>
    <row r="32" spans="1:1">
      <c r="A32" t="s">
        <v>31</v>
      </c>
    </row>
    <row r="33" spans="1:1">
      <c r="A33" t="s">
        <v>71</v>
      </c>
    </row>
    <row r="34" spans="1:1">
      <c r="A34" t="s">
        <v>72</v>
      </c>
    </row>
    <row r="35" spans="1:1">
      <c r="A35" t="s">
        <v>73</v>
      </c>
    </row>
    <row r="36" spans="1:1">
      <c r="A36" t="s">
        <v>74</v>
      </c>
    </row>
    <row r="37" spans="1:1">
      <c r="A37" t="s">
        <v>39</v>
      </c>
    </row>
    <row r="38" spans="1:1">
      <c r="A38" t="s">
        <v>75</v>
      </c>
    </row>
    <row r="39" spans="1:1">
      <c r="A39" t="s">
        <v>76</v>
      </c>
    </row>
    <row r="40" spans="1:1">
      <c r="A40" t="s">
        <v>77</v>
      </c>
    </row>
    <row r="41" spans="1:1">
      <c r="A41" t="s">
        <v>78</v>
      </c>
    </row>
    <row r="42" spans="1:1">
      <c r="A42" t="s">
        <v>79</v>
      </c>
    </row>
    <row r="43" spans="1:1">
      <c r="A43" t="s">
        <v>80</v>
      </c>
    </row>
    <row r="44" spans="1:1">
      <c r="A44" t="s">
        <v>81</v>
      </c>
    </row>
    <row r="45" spans="1:1">
      <c r="A45" t="s">
        <v>82</v>
      </c>
    </row>
    <row r="46" spans="1:1">
      <c r="A46" t="s">
        <v>83</v>
      </c>
    </row>
    <row r="48" spans="1:1">
      <c r="A48" s="37" t="s">
        <v>84</v>
      </c>
    </row>
    <row r="49" spans="1:1">
      <c r="A49" t="s">
        <v>85</v>
      </c>
    </row>
    <row r="50" spans="1:1">
      <c r="A50" t="s">
        <v>86</v>
      </c>
    </row>
    <row r="51" spans="1:1">
      <c r="A51" t="s">
        <v>87</v>
      </c>
    </row>
    <row r="52" spans="1:1">
      <c r="A52" t="s">
        <v>88</v>
      </c>
    </row>
    <row r="53" spans="1:1">
      <c r="A53" t="s">
        <v>89</v>
      </c>
    </row>
    <row r="54" spans="1:1">
      <c r="A54" t="s">
        <v>90</v>
      </c>
    </row>
    <row r="55" spans="1:1">
      <c r="A55" t="s">
        <v>91</v>
      </c>
    </row>
    <row r="56" spans="1:1">
      <c r="A56" t="s">
        <v>92</v>
      </c>
    </row>
    <row r="57" spans="1:1">
      <c r="A57" t="s">
        <v>93</v>
      </c>
    </row>
    <row r="58" spans="1:1">
      <c r="A58" t="s">
        <v>94</v>
      </c>
    </row>
    <row r="59" spans="1:1">
      <c r="A59" t="s">
        <v>95</v>
      </c>
    </row>
    <row r="60" spans="1:1">
      <c r="A60" t="s">
        <v>96</v>
      </c>
    </row>
    <row r="61" spans="1:1">
      <c r="A61" t="s">
        <v>97</v>
      </c>
    </row>
    <row r="62" spans="1:1">
      <c r="A62" t="s">
        <v>98</v>
      </c>
    </row>
    <row r="63" spans="1:1">
      <c r="A63" t="s">
        <v>99</v>
      </c>
    </row>
    <row r="64" spans="1:1">
      <c r="A64" t="s">
        <v>100</v>
      </c>
    </row>
    <row r="65" spans="1:1">
      <c r="A65" t="s">
        <v>101</v>
      </c>
    </row>
    <row r="66" spans="1:1">
      <c r="A66" t="s">
        <v>102</v>
      </c>
    </row>
    <row r="67" spans="1:1">
      <c r="A67" t="s">
        <v>103</v>
      </c>
    </row>
    <row r="68" spans="1:1">
      <c r="A68" t="s">
        <v>104</v>
      </c>
    </row>
    <row r="69" spans="1:1">
      <c r="A69" t="s">
        <v>105</v>
      </c>
    </row>
    <row r="70" spans="1:1">
      <c r="A70" t="s">
        <v>106</v>
      </c>
    </row>
    <row r="71" spans="1:1">
      <c r="A71" t="s">
        <v>107</v>
      </c>
    </row>
    <row r="72" spans="1:1">
      <c r="A72" t="s">
        <v>108</v>
      </c>
    </row>
    <row r="73" spans="1:1">
      <c r="A73" t="s">
        <v>109</v>
      </c>
    </row>
    <row r="74" spans="1:1">
      <c r="A74" t="s">
        <v>110</v>
      </c>
    </row>
    <row r="75" spans="1:1">
      <c r="A75" t="s">
        <v>111</v>
      </c>
    </row>
    <row r="76" spans="1:1">
      <c r="A76" t="s">
        <v>112</v>
      </c>
    </row>
    <row r="77" spans="1:1">
      <c r="A77" t="s">
        <v>113</v>
      </c>
    </row>
    <row r="78" spans="1:1">
      <c r="A78" t="s">
        <v>114</v>
      </c>
    </row>
    <row r="79" spans="1:1">
      <c r="A79" t="s">
        <v>115</v>
      </c>
    </row>
    <row r="80" spans="1:1">
      <c r="A80" t="s">
        <v>116</v>
      </c>
    </row>
    <row r="81" spans="1:1">
      <c r="A81" t="s">
        <v>117</v>
      </c>
    </row>
    <row r="82" spans="1:1">
      <c r="A82" t="s">
        <v>118</v>
      </c>
    </row>
    <row r="83" spans="1:1">
      <c r="A83" t="s">
        <v>119</v>
      </c>
    </row>
    <row r="84" spans="1:1">
      <c r="A84" t="s">
        <v>120</v>
      </c>
    </row>
    <row r="85" spans="1:1">
      <c r="A85" t="s">
        <v>121</v>
      </c>
    </row>
    <row r="86" spans="1:1">
      <c r="A86" t="s">
        <v>122</v>
      </c>
    </row>
    <row r="87" spans="1:1">
      <c r="A87" t="s">
        <v>123</v>
      </c>
    </row>
    <row r="88" spans="1:1">
      <c r="A88" t="s">
        <v>124</v>
      </c>
    </row>
    <row r="89" spans="1:1">
      <c r="A89" t="s">
        <v>125</v>
      </c>
    </row>
    <row r="90" spans="1:1">
      <c r="A90" t="s">
        <v>126</v>
      </c>
    </row>
    <row r="91" spans="1:1">
      <c r="A91" t="s">
        <v>127</v>
      </c>
    </row>
    <row r="92" spans="1:1">
      <c r="A92" t="s">
        <v>128</v>
      </c>
    </row>
    <row r="93" spans="1:1">
      <c r="A93" t="s">
        <v>129</v>
      </c>
    </row>
    <row r="94" spans="1:1">
      <c r="A94" t="s">
        <v>130</v>
      </c>
    </row>
    <row r="95" spans="1:1">
      <c r="A95" t="s">
        <v>131</v>
      </c>
    </row>
    <row r="96" spans="1:1">
      <c r="A96" t="s">
        <v>132</v>
      </c>
    </row>
    <row r="97" spans="1:1">
      <c r="A97" t="s">
        <v>133</v>
      </c>
    </row>
    <row r="98" spans="1:1">
      <c r="A98" t="s">
        <v>134</v>
      </c>
    </row>
    <row r="99" spans="1:1">
      <c r="A99" t="s">
        <v>135</v>
      </c>
    </row>
    <row r="100" spans="1:1">
      <c r="A100" t="s">
        <v>136</v>
      </c>
    </row>
    <row r="101" spans="1:1">
      <c r="A101" t="s">
        <v>137</v>
      </c>
    </row>
    <row r="102" spans="1:1">
      <c r="A102" t="s">
        <v>138</v>
      </c>
    </row>
    <row r="103" spans="1:1">
      <c r="A103" t="s">
        <v>139</v>
      </c>
    </row>
    <row r="104" spans="1:1">
      <c r="A104" t="s">
        <v>140</v>
      </c>
    </row>
    <row r="105" spans="1:1">
      <c r="A105" t="s">
        <v>141</v>
      </c>
    </row>
    <row r="106" spans="1:1">
      <c r="A106" t="s">
        <v>142</v>
      </c>
    </row>
    <row r="107" spans="1:1">
      <c r="A107" t="s">
        <v>143</v>
      </c>
    </row>
    <row r="108" spans="1:1">
      <c r="A108" t="s">
        <v>144</v>
      </c>
    </row>
    <row r="109" spans="1:1">
      <c r="A109" t="s">
        <v>145</v>
      </c>
    </row>
    <row r="110" spans="1:1">
      <c r="A110" t="s">
        <v>146</v>
      </c>
    </row>
    <row r="111" spans="1:1">
      <c r="A111" t="s">
        <v>147</v>
      </c>
    </row>
    <row r="112" spans="1:1">
      <c r="A112" t="s">
        <v>148</v>
      </c>
    </row>
    <row r="113" spans="1:1">
      <c r="A113" t="s">
        <v>149</v>
      </c>
    </row>
    <row r="114" spans="1:1">
      <c r="A114" t="s">
        <v>150</v>
      </c>
    </row>
    <row r="115" spans="1:1">
      <c r="A115" t="s">
        <v>151</v>
      </c>
    </row>
    <row r="116" spans="1:1">
      <c r="A116" t="s">
        <v>152</v>
      </c>
    </row>
    <row r="117" spans="1:1">
      <c r="A117" t="s">
        <v>153</v>
      </c>
    </row>
    <row r="118" spans="1:1">
      <c r="A118" t="s">
        <v>154</v>
      </c>
    </row>
    <row r="119" spans="1:1">
      <c r="A119" t="s">
        <v>155</v>
      </c>
    </row>
    <row r="120" spans="1:1">
      <c r="A120" t="s">
        <v>156</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6"/>
  <sheetViews>
    <sheetView zoomScale="120" zoomScaleNormal="120" workbookViewId="0"/>
  </sheetViews>
  <sheetFormatPr defaultRowHeight="15.6"/>
  <cols>
    <col min="1" max="1" width="38.3984375" customWidth="1"/>
    <col min="2" max="2" width="15.3984375" customWidth="1"/>
    <col min="3" max="3" width="11.8984375" customWidth="1"/>
    <col min="4" max="4" width="10.19921875" customWidth="1"/>
  </cols>
  <sheetData>
    <row r="1" spans="1:4" ht="29.4" thickBot="1">
      <c r="A1" s="56" t="s">
        <v>157</v>
      </c>
      <c r="B1" s="57"/>
      <c r="C1" s="58" t="s">
        <v>158</v>
      </c>
    </row>
    <row r="2" spans="1:4" ht="16.2" thickBot="1">
      <c r="A2" s="51" t="s">
        <v>159</v>
      </c>
      <c r="B2" s="52"/>
      <c r="C2" s="52"/>
    </row>
    <row r="3" spans="1:4" ht="16.2" thickBot="1">
      <c r="A3" s="53" t="s">
        <v>160</v>
      </c>
      <c r="B3" s="55"/>
      <c r="C3" s="55">
        <f>SUM(21764+8129+9158+2066+674)</f>
        <v>41791</v>
      </c>
    </row>
    <row r="4" spans="1:4" ht="16.2" thickBot="1">
      <c r="A4" s="53" t="s">
        <v>161</v>
      </c>
      <c r="B4" s="55"/>
      <c r="C4" s="74">
        <v>12536</v>
      </c>
      <c r="D4" s="75"/>
    </row>
    <row r="5" spans="1:4" ht="16.2" thickBot="1">
      <c r="A5" s="53" t="s">
        <v>162</v>
      </c>
      <c r="B5" s="55"/>
      <c r="C5" s="74">
        <v>1374</v>
      </c>
      <c r="D5" s="75"/>
    </row>
    <row r="6" spans="1:4" ht="16.2" thickBot="1">
      <c r="A6" s="53" t="s">
        <v>163</v>
      </c>
      <c r="B6" s="55"/>
      <c r="C6" s="74">
        <v>4079</v>
      </c>
      <c r="D6" s="75"/>
    </row>
    <row r="7" spans="1:4" ht="16.2" thickBot="1">
      <c r="A7" s="53" t="s">
        <v>164</v>
      </c>
      <c r="B7" s="55"/>
      <c r="C7" s="74">
        <v>368</v>
      </c>
      <c r="D7" s="75"/>
    </row>
    <row r="8" spans="1:4" ht="16.2" thickBot="1">
      <c r="A8" s="53" t="s">
        <v>165</v>
      </c>
      <c r="B8" s="55"/>
      <c r="C8" s="74">
        <v>8457</v>
      </c>
      <c r="D8" s="75"/>
    </row>
    <row r="9" spans="1:4" ht="16.2" thickBot="1">
      <c r="A9" s="53" t="s">
        <v>166</v>
      </c>
      <c r="B9" s="55"/>
      <c r="C9" s="74">
        <v>1006</v>
      </c>
      <c r="D9" s="75"/>
    </row>
    <row r="10" spans="1:4" ht="16.2" thickBot="1">
      <c r="A10" s="53" t="s">
        <v>167</v>
      </c>
      <c r="B10" s="55"/>
      <c r="C10" s="74">
        <v>6630</v>
      </c>
    </row>
    <row r="11" spans="1:4" ht="16.2" thickBot="1">
      <c r="A11" s="53" t="s">
        <v>168</v>
      </c>
      <c r="B11" s="55"/>
      <c r="C11" s="55">
        <f>SUM(1156+207+115+79+30)</f>
        <v>1587</v>
      </c>
    </row>
    <row r="12" spans="1:4" ht="16.2" thickBot="1">
      <c r="A12" s="53" t="s">
        <v>169</v>
      </c>
      <c r="B12" s="55"/>
      <c r="C12" s="55">
        <f>SUM(16896+11227+6548+2327+887)</f>
        <v>37885</v>
      </c>
    </row>
    <row r="13" spans="1:4" ht="16.2" thickBot="1">
      <c r="A13" s="53" t="s">
        <v>170</v>
      </c>
      <c r="B13" s="55"/>
      <c r="C13" s="55">
        <v>12000</v>
      </c>
    </row>
    <row r="14" spans="1:4" ht="16.2" thickBot="1">
      <c r="A14" s="53"/>
      <c r="B14" s="55"/>
      <c r="C14" s="55"/>
    </row>
    <row r="15" spans="1:4" ht="16.2" thickBot="1">
      <c r="A15" s="53" t="s">
        <v>171</v>
      </c>
      <c r="B15" s="55"/>
      <c r="C15" s="55">
        <v>546594</v>
      </c>
    </row>
    <row r="16" spans="1:4" ht="16.2" thickBot="1">
      <c r="A16" s="53" t="s">
        <v>172</v>
      </c>
      <c r="B16" s="55"/>
      <c r="C16" s="55">
        <v>45545</v>
      </c>
    </row>
    <row r="17" spans="1:3" ht="16.2" thickBot="1">
      <c r="A17" s="53" t="s">
        <v>173</v>
      </c>
      <c r="B17" s="55">
        <v>406200</v>
      </c>
      <c r="C17" s="76" t="s">
        <v>174</v>
      </c>
    </row>
    <row r="18" spans="1:3" ht="16.2" thickBot="1">
      <c r="A18" s="53" t="s">
        <v>175</v>
      </c>
      <c r="B18" s="55">
        <v>153600</v>
      </c>
      <c r="C18" s="76" t="s">
        <v>176</v>
      </c>
    </row>
    <row r="19" spans="1:3" ht="16.2" thickBot="1">
      <c r="A19" s="53" t="s">
        <v>177</v>
      </c>
      <c r="B19" s="55"/>
      <c r="C19" s="55">
        <v>64159</v>
      </c>
    </row>
    <row r="20" spans="1:3" ht="16.2" thickBot="1">
      <c r="A20" s="53" t="s">
        <v>178</v>
      </c>
      <c r="B20" s="55"/>
      <c r="C20" s="55">
        <v>12987</v>
      </c>
    </row>
    <row r="21" spans="1:3" ht="16.2" thickBot="1">
      <c r="A21" s="53"/>
      <c r="B21" s="55"/>
      <c r="C21" s="55"/>
    </row>
    <row r="22" spans="1:3" ht="16.2" thickBot="1">
      <c r="A22" s="53"/>
      <c r="B22" s="55"/>
      <c r="C22" s="74"/>
    </row>
    <row r="23" spans="1:3" ht="16.2" thickBot="1">
      <c r="A23" s="53"/>
      <c r="B23" s="55"/>
      <c r="C23" s="55"/>
    </row>
    <row r="24" spans="1:3" ht="16.2" thickBot="1">
      <c r="A24" s="53"/>
      <c r="B24" s="55"/>
      <c r="C24" s="55"/>
    </row>
    <row r="25" spans="1:3" ht="16.2" thickBot="1">
      <c r="A25" s="53"/>
      <c r="B25" s="55"/>
      <c r="C25" s="55"/>
    </row>
    <row r="26" spans="1:3" ht="16.2" thickBot="1">
      <c r="A26" s="53"/>
      <c r="B26" s="54"/>
      <c r="C26" s="54"/>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P14"/>
  <sheetViews>
    <sheetView zoomScale="110" zoomScaleNormal="110" workbookViewId="0">
      <selection sqref="A1:P1"/>
    </sheetView>
  </sheetViews>
  <sheetFormatPr defaultColWidth="9" defaultRowHeight="13.2"/>
  <cols>
    <col min="1" max="1" width="42.09765625" style="59" bestFit="1" customWidth="1"/>
    <col min="2" max="2" width="8.69921875" style="59" customWidth="1"/>
    <col min="3" max="3" width="9.3984375" style="59" customWidth="1"/>
    <col min="4" max="4" width="6" style="59" customWidth="1"/>
    <col min="5" max="5" width="8.69921875" style="59" customWidth="1"/>
    <col min="6" max="6" width="9.3984375" style="59" customWidth="1"/>
    <col min="7" max="7" width="6" style="59" customWidth="1"/>
    <col min="8" max="8" width="10.3984375" style="59" customWidth="1"/>
    <col min="9" max="9" width="9.3984375" style="59" customWidth="1"/>
    <col min="10" max="10" width="6" style="59" customWidth="1"/>
    <col min="11" max="11" width="10.3984375" style="59" customWidth="1"/>
    <col min="12" max="12" width="8.69921875" style="59" customWidth="1"/>
    <col min="13" max="13" width="7" style="59" customWidth="1"/>
    <col min="14" max="14" width="16.3984375" style="59" customWidth="1"/>
    <col min="15" max="15" width="15.69921875" style="59" customWidth="1"/>
    <col min="16" max="16" width="14.8984375" style="59" customWidth="1"/>
    <col min="17" max="16384" width="9" style="59"/>
  </cols>
  <sheetData>
    <row r="1" spans="1:16" ht="31.5" customHeight="1">
      <c r="A1" s="87" t="s">
        <v>179</v>
      </c>
      <c r="B1" s="88"/>
      <c r="C1" s="88"/>
      <c r="D1" s="88"/>
      <c r="E1" s="88"/>
      <c r="F1" s="88"/>
      <c r="G1" s="88"/>
      <c r="H1" s="88"/>
      <c r="I1" s="88"/>
      <c r="J1" s="88"/>
      <c r="K1" s="88"/>
      <c r="L1" s="88"/>
      <c r="M1" s="88"/>
      <c r="N1" s="88"/>
      <c r="O1" s="88"/>
      <c r="P1" s="88"/>
    </row>
    <row r="2" spans="1:16" ht="15.75" customHeight="1">
      <c r="A2" s="93"/>
      <c r="B2" s="95" t="s">
        <v>180</v>
      </c>
      <c r="C2" s="96"/>
      <c r="D2" s="96"/>
      <c r="E2" s="96"/>
      <c r="F2" s="96"/>
      <c r="G2" s="97"/>
      <c r="H2" s="95" t="s">
        <v>181</v>
      </c>
      <c r="I2" s="96"/>
      <c r="J2" s="96"/>
      <c r="K2" s="96"/>
      <c r="L2" s="96"/>
      <c r="M2" s="97"/>
      <c r="N2" s="98" t="s">
        <v>182</v>
      </c>
      <c r="O2" s="99"/>
    </row>
    <row r="3" spans="1:16" ht="15.75" customHeight="1">
      <c r="A3" s="94"/>
      <c r="B3" s="95" t="s">
        <v>183</v>
      </c>
      <c r="C3" s="96"/>
      <c r="D3" s="97"/>
      <c r="E3" s="95" t="s">
        <v>184</v>
      </c>
      <c r="F3" s="96"/>
      <c r="G3" s="97"/>
      <c r="H3" s="95" t="s">
        <v>185</v>
      </c>
      <c r="I3" s="96"/>
      <c r="J3" s="97"/>
      <c r="K3" s="95" t="s">
        <v>186</v>
      </c>
      <c r="L3" s="96"/>
      <c r="M3" s="97"/>
      <c r="N3" s="60" t="s">
        <v>185</v>
      </c>
      <c r="O3" s="60" t="s">
        <v>186</v>
      </c>
    </row>
    <row r="4" spans="1:16" ht="33" customHeight="1">
      <c r="A4" s="61" t="s">
        <v>187</v>
      </c>
      <c r="B4" s="61" t="s">
        <v>188</v>
      </c>
      <c r="C4" s="62" t="s">
        <v>189</v>
      </c>
      <c r="D4" s="63" t="s">
        <v>190</v>
      </c>
      <c r="E4" s="61" t="s">
        <v>188</v>
      </c>
      <c r="F4" s="61" t="s">
        <v>189</v>
      </c>
      <c r="G4" s="63" t="s">
        <v>190</v>
      </c>
      <c r="H4" s="62" t="s">
        <v>191</v>
      </c>
      <c r="I4" s="62" t="s">
        <v>192</v>
      </c>
      <c r="J4" s="63" t="s">
        <v>190</v>
      </c>
      <c r="K4" s="62" t="s">
        <v>191</v>
      </c>
      <c r="L4" s="62" t="s">
        <v>192</v>
      </c>
      <c r="M4" s="63" t="s">
        <v>190</v>
      </c>
      <c r="N4" s="89" t="s">
        <v>193</v>
      </c>
      <c r="O4" s="90"/>
    </row>
    <row r="5" spans="1:16" ht="15.75" customHeight="1">
      <c r="A5" s="64" t="s">
        <v>194</v>
      </c>
      <c r="B5" s="65">
        <v>25847</v>
      </c>
      <c r="C5" s="65">
        <v>3613</v>
      </c>
      <c r="D5" s="65">
        <f>B5+C5</f>
        <v>29460</v>
      </c>
      <c r="E5" s="65">
        <v>26767</v>
      </c>
      <c r="F5" s="65">
        <v>3792</v>
      </c>
      <c r="G5" s="65">
        <f>E5+F5</f>
        <v>30559</v>
      </c>
      <c r="H5" s="65">
        <v>23290</v>
      </c>
      <c r="I5" s="72">
        <v>6170</v>
      </c>
      <c r="J5" s="65">
        <f>H5+I5</f>
        <v>29460</v>
      </c>
      <c r="K5" s="65">
        <v>24254</v>
      </c>
      <c r="L5" s="72">
        <v>6305</v>
      </c>
      <c r="M5" s="65">
        <f>K5+L5</f>
        <v>30559</v>
      </c>
      <c r="N5" s="65">
        <v>31477</v>
      </c>
      <c r="O5" s="65">
        <v>32056</v>
      </c>
    </row>
    <row r="6" spans="1:16" ht="15.75" customHeight="1">
      <c r="A6" s="64" t="s">
        <v>195</v>
      </c>
      <c r="B6" s="65">
        <v>9923</v>
      </c>
      <c r="C6" s="65">
        <v>1667</v>
      </c>
      <c r="D6" s="65">
        <f>B6+C6</f>
        <v>11590</v>
      </c>
      <c r="E6" s="65">
        <v>9974</v>
      </c>
      <c r="F6" s="65">
        <v>1721</v>
      </c>
      <c r="G6" s="65">
        <f>E6+F6</f>
        <v>11695</v>
      </c>
      <c r="H6" s="65">
        <v>10239</v>
      </c>
      <c r="I6" s="72">
        <v>1351</v>
      </c>
      <c r="J6" s="65">
        <f>H6+I6</f>
        <v>11590</v>
      </c>
      <c r="K6" s="65">
        <v>10311</v>
      </c>
      <c r="L6" s="72">
        <v>1384</v>
      </c>
      <c r="M6" s="65">
        <f>K6+L6</f>
        <v>11695</v>
      </c>
      <c r="N6" s="65">
        <v>12718</v>
      </c>
      <c r="O6" s="65">
        <v>12675</v>
      </c>
    </row>
    <row r="7" spans="1:16" ht="15.75" customHeight="1">
      <c r="A7" s="64" t="s">
        <v>196</v>
      </c>
      <c r="B7" s="65">
        <v>4904</v>
      </c>
      <c r="C7" s="65">
        <v>2376</v>
      </c>
      <c r="D7" s="65">
        <f>B7+C7</f>
        <v>7280</v>
      </c>
      <c r="E7" s="65">
        <v>4878</v>
      </c>
      <c r="F7" s="65">
        <v>2239</v>
      </c>
      <c r="G7" s="65">
        <f>E7+F7</f>
        <v>7117</v>
      </c>
      <c r="H7" s="65">
        <v>6763</v>
      </c>
      <c r="I7" s="72">
        <v>517</v>
      </c>
      <c r="J7" s="65">
        <f>H7+I7</f>
        <v>7280</v>
      </c>
      <c r="K7" s="65">
        <v>6395</v>
      </c>
      <c r="L7" s="72">
        <v>722</v>
      </c>
      <c r="M7" s="65">
        <f>K7+L7</f>
        <v>7117</v>
      </c>
      <c r="N7" s="65">
        <v>8264</v>
      </c>
      <c r="O7" s="65">
        <v>8379</v>
      </c>
    </row>
    <row r="8" spans="1:16" ht="15.75" customHeight="1">
      <c r="A8" s="64" t="s">
        <v>197</v>
      </c>
      <c r="B8" s="65">
        <v>3022</v>
      </c>
      <c r="C8" s="65">
        <v>230</v>
      </c>
      <c r="D8" s="65">
        <f>B8+C8</f>
        <v>3252</v>
      </c>
      <c r="E8" s="65">
        <v>3002</v>
      </c>
      <c r="F8" s="65">
        <v>186</v>
      </c>
      <c r="G8" s="65">
        <f>E8+F8</f>
        <v>3188</v>
      </c>
      <c r="H8" s="65">
        <v>297</v>
      </c>
      <c r="I8" s="72">
        <v>2955</v>
      </c>
      <c r="J8" s="65">
        <f>H8+I8</f>
        <v>3252</v>
      </c>
      <c r="K8" s="65">
        <v>224</v>
      </c>
      <c r="L8" s="72">
        <v>2964</v>
      </c>
      <c r="M8" s="65">
        <f>K8+L8</f>
        <v>3188</v>
      </c>
      <c r="N8" s="65">
        <v>3412</v>
      </c>
      <c r="O8" s="65">
        <v>3379</v>
      </c>
    </row>
    <row r="9" spans="1:16" ht="15.75" customHeight="1">
      <c r="A9" s="64" t="s">
        <v>198</v>
      </c>
      <c r="B9" s="65">
        <v>812</v>
      </c>
      <c r="C9" s="65">
        <v>135</v>
      </c>
      <c r="D9" s="65">
        <f>B9+C9</f>
        <v>947</v>
      </c>
      <c r="E9" s="65">
        <v>796</v>
      </c>
      <c r="F9" s="65">
        <v>140</v>
      </c>
      <c r="G9" s="65">
        <f>E9+F9</f>
        <v>936</v>
      </c>
      <c r="H9" s="65">
        <v>755</v>
      </c>
      <c r="I9" s="72">
        <v>9</v>
      </c>
      <c r="J9" s="65">
        <f>H9+I9</f>
        <v>764</v>
      </c>
      <c r="K9" s="65">
        <v>890</v>
      </c>
      <c r="L9" s="72">
        <v>14</v>
      </c>
      <c r="M9" s="65">
        <f>K9+L9</f>
        <v>904</v>
      </c>
      <c r="N9" s="65">
        <v>985</v>
      </c>
      <c r="O9" s="65">
        <v>980</v>
      </c>
    </row>
    <row r="10" spans="1:16" ht="15.75" customHeight="1">
      <c r="A10" s="79"/>
      <c r="B10" s="66"/>
      <c r="C10" s="66"/>
      <c r="D10" s="66"/>
      <c r="E10" s="66"/>
      <c r="F10" s="66"/>
      <c r="G10" s="67"/>
      <c r="H10" s="66"/>
      <c r="I10" s="68"/>
      <c r="J10" s="66"/>
      <c r="K10" s="66"/>
      <c r="L10" s="68"/>
      <c r="M10" s="66"/>
      <c r="N10" s="66"/>
      <c r="O10" s="66"/>
    </row>
    <row r="11" spans="1:16" ht="15.75" customHeight="1">
      <c r="A11" s="69" t="s">
        <v>199</v>
      </c>
      <c r="B11" s="70">
        <f t="shared" ref="B11:O11" si="0">SUM(B5:B9)</f>
        <v>44508</v>
      </c>
      <c r="C11" s="70">
        <f t="shared" si="0"/>
        <v>8021</v>
      </c>
      <c r="D11" s="70">
        <f t="shared" si="0"/>
        <v>52529</v>
      </c>
      <c r="E11" s="70">
        <f t="shared" si="0"/>
        <v>45417</v>
      </c>
      <c r="F11" s="70">
        <f t="shared" si="0"/>
        <v>8078</v>
      </c>
      <c r="G11" s="70">
        <f t="shared" si="0"/>
        <v>53495</v>
      </c>
      <c r="H11" s="70">
        <f t="shared" si="0"/>
        <v>41344</v>
      </c>
      <c r="I11" s="70">
        <f t="shared" si="0"/>
        <v>11002</v>
      </c>
      <c r="J11" s="70">
        <f t="shared" si="0"/>
        <v>52346</v>
      </c>
      <c r="K11" s="70">
        <f t="shared" si="0"/>
        <v>42074</v>
      </c>
      <c r="L11" s="70">
        <f t="shared" si="0"/>
        <v>11389</v>
      </c>
      <c r="M11" s="70">
        <f t="shared" si="0"/>
        <v>53463</v>
      </c>
      <c r="N11" s="70">
        <f t="shared" si="0"/>
        <v>56856</v>
      </c>
      <c r="O11" s="70">
        <f t="shared" si="0"/>
        <v>57469</v>
      </c>
    </row>
    <row r="12" spans="1:16" ht="15.75" customHeight="1">
      <c r="A12" s="79"/>
      <c r="B12" s="66"/>
      <c r="C12" s="66"/>
      <c r="D12" s="66"/>
      <c r="E12" s="66"/>
      <c r="F12" s="66"/>
      <c r="G12" s="67"/>
      <c r="H12" s="66"/>
      <c r="I12" s="68"/>
      <c r="J12" s="66"/>
      <c r="K12" s="66"/>
      <c r="L12" s="68"/>
      <c r="M12" s="66"/>
      <c r="N12" s="66"/>
      <c r="O12" s="66"/>
    </row>
    <row r="13" spans="1:16" ht="31.5" customHeight="1">
      <c r="A13" s="91" t="s">
        <v>200</v>
      </c>
      <c r="B13" s="92"/>
      <c r="C13" s="92"/>
      <c r="D13" s="92"/>
      <c r="E13" s="92"/>
      <c r="F13" s="92"/>
      <c r="G13" s="92"/>
      <c r="H13" s="92"/>
      <c r="I13" s="92"/>
      <c r="J13" s="92"/>
      <c r="K13" s="92"/>
      <c r="L13" s="92"/>
      <c r="M13" s="92"/>
      <c r="N13" s="92"/>
      <c r="O13" s="92"/>
      <c r="P13" s="92"/>
    </row>
    <row r="14" spans="1:16" ht="15.6">
      <c r="A14" s="73" t="s">
        <v>201</v>
      </c>
    </row>
  </sheetData>
  <mergeCells count="11">
    <mergeCell ref="A1:P1"/>
    <mergeCell ref="N4:O4"/>
    <mergeCell ref="A13:P13"/>
    <mergeCell ref="A2:A3"/>
    <mergeCell ref="B2:G2"/>
    <mergeCell ref="H2:M2"/>
    <mergeCell ref="N2:O2"/>
    <mergeCell ref="B3:D3"/>
    <mergeCell ref="E3:G3"/>
    <mergeCell ref="H3:J3"/>
    <mergeCell ref="K3:M3"/>
  </mergeCells>
  <hyperlinks>
    <hyperlink ref="A14" r:id="rId1" xr:uid="{1D88CC6D-28D8-42D3-8A64-6D480C8CDE26}"/>
  </hyperlinks>
  <pageMargins left="0.7" right="0.7" top="0.75" bottom="0.75" header="0.3" footer="0.3"/>
  <pageSetup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N7"/>
  <sheetViews>
    <sheetView topLeftCell="A2" zoomScaleNormal="100" workbookViewId="0">
      <selection activeCell="A5" sqref="A5:G5"/>
    </sheetView>
  </sheetViews>
  <sheetFormatPr defaultRowHeight="15.6"/>
  <cols>
    <col min="2" max="2" width="13.69921875" customWidth="1"/>
    <col min="3" max="3" width="20.296875" customWidth="1"/>
    <col min="6" max="6" width="69.3984375" customWidth="1"/>
    <col min="8" max="8" width="1.296875" customWidth="1"/>
  </cols>
  <sheetData>
    <row r="1" spans="1:14" ht="47.4" customHeight="1">
      <c r="A1" s="20" t="s">
        <v>202</v>
      </c>
      <c r="B1" s="10"/>
      <c r="C1" s="10"/>
      <c r="D1" s="10"/>
      <c r="E1" s="10"/>
      <c r="F1" s="10"/>
      <c r="G1" s="10"/>
      <c r="H1" s="10"/>
      <c r="I1" s="10"/>
      <c r="J1" s="3"/>
      <c r="K1" s="3"/>
      <c r="L1" s="3"/>
      <c r="M1" s="12"/>
      <c r="N1" s="13"/>
    </row>
    <row r="2" spans="1:14" ht="36" customHeight="1">
      <c r="A2" s="83" t="s">
        <v>1</v>
      </c>
      <c r="B2" s="83"/>
      <c r="C2" s="83"/>
      <c r="D2" s="83"/>
      <c r="E2" s="83"/>
      <c r="F2" s="83"/>
      <c r="G2" s="83"/>
      <c r="H2" s="83"/>
      <c r="I2" s="3"/>
      <c r="J2" s="3"/>
      <c r="K2" s="3"/>
      <c r="L2" s="12"/>
      <c r="M2" s="13"/>
    </row>
    <row r="3" spans="1:14" ht="36" customHeight="1">
      <c r="A3" s="11"/>
      <c r="B3" s="10"/>
      <c r="C3" s="10"/>
      <c r="D3" s="10"/>
      <c r="E3" s="10"/>
      <c r="F3" s="10"/>
      <c r="G3" s="10"/>
      <c r="H3" s="10"/>
      <c r="I3" s="10"/>
      <c r="J3" s="3"/>
      <c r="K3" s="3"/>
      <c r="L3" s="3"/>
      <c r="M3" s="12"/>
      <c r="N3" s="13"/>
    </row>
    <row r="4" spans="1:14" s="6" customFormat="1" ht="21" customHeight="1">
      <c r="A4" s="100" t="s">
        <v>203</v>
      </c>
      <c r="B4" s="100"/>
      <c r="C4" s="100"/>
      <c r="D4" s="100"/>
      <c r="E4" s="100"/>
      <c r="F4" s="101"/>
      <c r="G4" s="50"/>
    </row>
    <row r="5" spans="1:14" s="6" customFormat="1" ht="211.5" customHeight="1">
      <c r="A5" s="102" t="s">
        <v>204</v>
      </c>
      <c r="B5" s="102"/>
      <c r="C5" s="102"/>
      <c r="D5" s="102"/>
      <c r="E5" s="102"/>
      <c r="F5" s="102"/>
      <c r="G5" s="102"/>
    </row>
    <row r="6" spans="1:14" s="6" customFormat="1"/>
    <row r="7" spans="1:14">
      <c r="A7" s="9"/>
      <c r="B7" s="5"/>
      <c r="C7" s="5"/>
      <c r="D7" s="5"/>
      <c r="E7" s="5"/>
      <c r="F7" s="5"/>
    </row>
  </sheetData>
  <mergeCells count="3">
    <mergeCell ref="A4:F4"/>
    <mergeCell ref="A5:G5"/>
    <mergeCell ref="A2:H2"/>
  </mergeCells>
  <printOptions horizontalCentered="1"/>
  <pageMargins left="0.2" right="0.2" top="0.75" bottom="0.5" header="0.3" footer="0.3"/>
  <pageSetup scale="85"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7009D727A4E4341B42181DB821F2916" ma:contentTypeVersion="11" ma:contentTypeDescription="Create a new document." ma:contentTypeScope="" ma:versionID="81171c0de6fbd7bc23739e71ec68d4fd">
  <xsd:schema xmlns:xsd="http://www.w3.org/2001/XMLSchema" xmlns:xs="http://www.w3.org/2001/XMLSchema" xmlns:p="http://schemas.microsoft.com/office/2006/metadata/properties" xmlns:ns2="5bffec9a-7383-441f-be44-6c8891f42cf5" xmlns:ns3="7f48e164-a85f-43bd-b5e0-e91a6e251242" targetNamespace="http://schemas.microsoft.com/office/2006/metadata/properties" ma:root="true" ma:fieldsID="4548814c415b0a704326485545de155a" ns2:_="" ns3:_="">
    <xsd:import namespace="5bffec9a-7383-441f-be44-6c8891f42cf5"/>
    <xsd:import namespace="7f48e164-a85f-43bd-b5e0-e91a6e251242"/>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bffec9a-7383-441f-be44-6c8891f42cf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f48e164-a85f-43bd-b5e0-e91a6e251242"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SharedWithUsers xmlns="7f48e164-a85f-43bd-b5e0-e91a6e251242">
      <UserInfo>
        <DisplayName/>
        <AccountId xsi:nil="true"/>
        <AccountType/>
      </UserInfo>
    </SharedWithUsers>
  </documentManagement>
</p:properties>
</file>

<file path=customXml/itemProps1.xml><?xml version="1.0" encoding="utf-8"?>
<ds:datastoreItem xmlns:ds="http://schemas.openxmlformats.org/officeDocument/2006/customXml" ds:itemID="{418694C5-0799-4632-98E8-7018F9C38457}"/>
</file>

<file path=customXml/itemProps2.xml><?xml version="1.0" encoding="utf-8"?>
<ds:datastoreItem xmlns:ds="http://schemas.openxmlformats.org/officeDocument/2006/customXml" ds:itemID="{893C90A2-712C-4FE1-8D91-C5F62FE63860}"/>
</file>

<file path=customXml/itemProps3.xml><?xml version="1.0" encoding="utf-8"?>
<ds:datastoreItem xmlns:ds="http://schemas.openxmlformats.org/officeDocument/2006/customXml" ds:itemID="{C2B85E4D-9CFA-41DF-92D6-B12E902FA23D}"/>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2</vt:i4>
      </vt:variant>
    </vt:vector>
  </HeadingPairs>
  <TitlesOfParts>
    <vt:vector size="7" baseType="lpstr">
      <vt:lpstr>Cost Proposal Workbook</vt:lpstr>
      <vt:lpstr>UT Assumptions</vt:lpstr>
      <vt:lpstr>Metrics</vt:lpstr>
      <vt:lpstr>IPEDS Data</vt:lpstr>
      <vt:lpstr>Instructions</vt:lpstr>
      <vt:lpstr>'Cost Proposal Workbook'!Print_Area</vt:lpstr>
      <vt:lpstr>Instructions!Print_Area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2021-09-14T19:19:28Z</dcterms:created>
  <dcterms:modified xsi:type="dcterms:W3CDTF">2021-09-14T19:21:20Z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0x01010007009D727A4E4341B42181DB821F2916</vt:lpwstr>
  </property>
  <property fmtid="{D5CDD505-2E9C-101B-9397-08002B2CF9AE}" pid="3" name="ComplianceAssetId">
    <vt:lpwstr/>
  </property>
  <property fmtid="{D5CDD505-2E9C-101B-9397-08002B2CF9AE}" pid="4" name="_ExtendedDescription">
    <vt:lpwstr/>
  </property>
</Properties>
</file>